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 CWS 2 (New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<sst xmlns="http://schemas.openxmlformats.org/spreadsheetml/2006/main" count="98" uniqueCount="63">
  <si>
    <t>PEAK SHIPPING LINE LIMITED</t>
  </si>
  <si>
    <t>CHINA WEST COAST INDIA SERVICE 2 (CWS 2)</t>
  </si>
  <si>
    <t>WEEK</t>
  </si>
  <si>
    <t>VESSEL NAME</t>
  </si>
  <si>
    <t>VO</t>
  </si>
  <si>
    <t>VOY</t>
  </si>
  <si>
    <t>QINGDAO</t>
  </si>
  <si>
    <t>XIAMEN</t>
  </si>
  <si>
    <t>NANSHA</t>
  </si>
  <si>
    <t>DA CHAN BAY</t>
  </si>
  <si>
    <t>PORT KLANG</t>
  </si>
  <si>
    <t>COLOMBO</t>
  </si>
  <si>
    <t>MUNDRA</t>
  </si>
  <si>
    <t>NHAVA SHEVA</t>
  </si>
  <si>
    <t>CNTAO</t>
  </si>
  <si>
    <t>CNXMN</t>
  </si>
  <si>
    <t>CNNSA</t>
  </si>
  <si>
    <t>CNDCB</t>
  </si>
  <si>
    <t>MYPKG</t>
  </si>
  <si>
    <t>LKCMB</t>
  </si>
  <si>
    <t>INMUN</t>
  </si>
  <si>
    <t>INNSA</t>
  </si>
  <si>
    <t>QQCT</t>
  </si>
  <si>
    <t>XRCT</t>
  </si>
  <si>
    <t>NICT</t>
  </si>
  <si>
    <t>DCB</t>
  </si>
  <si>
    <t>WSP/KCT</t>
  </si>
  <si>
    <t>CWIT</t>
  </si>
  <si>
    <t>AICT</t>
  </si>
  <si>
    <t>GTI</t>
  </si>
  <si>
    <t>WSP</t>
  </si>
  <si>
    <t>ETA</t>
  </si>
  <si>
    <t>ETD</t>
  </si>
  <si>
    <t>RV Days</t>
  </si>
  <si>
    <t>Frequency</t>
  </si>
  <si>
    <t>ZHONG GU KUN MING</t>
  </si>
  <si>
    <t>ESL</t>
  </si>
  <si>
    <t>EXP 02533 W</t>
  </si>
  <si>
    <t>IMP 02533 W    EXP 02533 E</t>
  </si>
  <si>
    <t>OMIT</t>
  </si>
  <si>
    <t>phase in</t>
  </si>
  <si>
    <t>ZHONG GU CHANG SHA</t>
  </si>
  <si>
    <t>EXP 02534 W</t>
  </si>
  <si>
    <t>IMP 02534 W    EXP 02534 E</t>
  </si>
  <si>
    <t>BLANK SAILING</t>
  </si>
  <si>
    <t>HERTA</t>
  </si>
  <si>
    <t>EXP 02537 W</t>
  </si>
  <si>
    <t>IMP 02537 W    EXP 02537 E</t>
  </si>
  <si>
    <t>-</t>
  </si>
  <si>
    <t>EVER STEADY</t>
  </si>
  <si>
    <t>EVG</t>
  </si>
  <si>
    <t>EXP 02538 W</t>
  </si>
  <si>
    <t>IMP 02538 W    EXP 02538 E</t>
  </si>
  <si>
    <t>EXP 02539 W</t>
  </si>
  <si>
    <t>IMP 02539 W    EXP 02539 E</t>
  </si>
  <si>
    <t>EXP 02540 W</t>
  </si>
  <si>
    <t>IMP 02540 W EXP 02540 E</t>
  </si>
  <si>
    <t>REMARKS</t>
  </si>
  <si>
    <t>Zhong Gu Kun Ming V.02533w will phase in TAO on 14 Aug.</t>
  </si>
  <si>
    <t>Maiden Voyage Kick start MV. ZHONG GU CHANG SHA V.02528W in CNTAO ON 6 Jul.</t>
  </si>
  <si>
    <t>FROM HERTA V.02531,rotation amend to LKCMN-INMUN-INNSA.</t>
  </si>
  <si>
    <t>change of rotation</t>
  </si>
  <si>
    <t>ZHONG GU CHANG SHA V.02540 is the last vessel for CWS2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</si>
</sst>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d/mmm/yy;@"/>
    <numFmt numFmtId="177" formatCode="[$-14809]d/m/yy;@"/>
  </numFmts>
  <fonts count="46">
    <font>
      <sz val="11"/>
      <color theme="1"/>
      <name val="宋体"/>
      <charset val="134"/>
      <scheme val="minor"/>
    </font>
    <font>
      <sz val="14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22"/>
      <color theme="4" tint="-0.249977111117893"/>
      <name val="Microsoft YaHei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rgb="FFFFFFFF"/>
      <name val="宋体"/>
      <charset val="134"/>
      <scheme val="major"/>
    </font>
    <font>
      <sz val="11"/>
      <color theme="1" tint="0.499984740745262"/>
      <name val="宋体"/>
      <charset val="134"/>
      <scheme val="minor"/>
    </font>
    <font>
      <b/>
      <sz val="14"/>
      <color theme="0"/>
      <name val="宋体"/>
      <charset val="134"/>
      <scheme val="major"/>
    </font>
    <font>
      <b/>
      <sz val="14"/>
      <color rgb="FFFFFFFF"/>
      <name val="宋体"/>
      <charset val="134"/>
      <scheme val="major"/>
    </font>
    <font>
      <sz val="14"/>
      <color rgb="FFFF0000"/>
      <name val="宋体"/>
      <charset val="134"/>
      <scheme val="major"/>
    </font>
    <font>
      <b/>
      <sz val="18"/>
      <color theme="1" tint="0.499984740745262"/>
      <name val="宋体"/>
      <charset val="134"/>
      <scheme val="minor"/>
    </font>
    <font>
      <b/>
      <u/>
      <sz val="18"/>
      <name val="宋体"/>
      <charset val="134"/>
      <scheme val="minor"/>
    </font>
    <font>
      <u/>
      <sz val="16"/>
      <name val="宋体"/>
      <charset val="134"/>
      <scheme val="minor"/>
    </font>
    <font>
      <sz val="12"/>
      <color rgb="FFFF0000"/>
      <name val="Microsoft YaHei"/>
      <charset val="134"/>
    </font>
    <font>
      <sz val="12"/>
      <color theme="1"/>
      <name val="Microsoft YaHei"/>
      <charset val="134"/>
    </font>
    <font>
      <b/>
      <sz val="16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Microsoft YaHei"/>
      <charset val="134"/>
    </font>
    <font>
      <b/>
      <sz val="14"/>
      <color theme="0" tint="-0.499984740745262"/>
      <name val="宋体"/>
      <charset val="134"/>
      <scheme val="minor"/>
    </font>
    <font>
      <b/>
      <sz val="18"/>
      <name val="宋体"/>
      <charset val="134"/>
      <scheme val="minor"/>
    </font>
    <font>
      <sz val="14"/>
      <color theme="0" tint="-0.499984740745262"/>
      <name val="宋体"/>
      <charset val="134"/>
      <scheme val="minor"/>
    </font>
    <font>
      <b/>
      <sz val="14"/>
      <name val="宋体"/>
      <charset val="134"/>
      <scheme val="minor"/>
    </font>
    <font>
      <b/>
      <sz val="16"/>
      <color theme="0"/>
      <name val="宋体"/>
      <charset val="134"/>
      <scheme val="major"/>
    </font>
    <font>
      <b/>
      <sz val="14"/>
      <color rgb="FFFFFFFF"/>
      <name val="Microsoft YaHei"/>
      <charset val="134"/>
    </font>
    <font>
      <u/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0" borderId="14" applyNumberFormat="0" applyAlignment="0" applyProtection="0">
      <alignment vertical="center"/>
    </xf>
    <xf numFmtId="0" fontId="36" fillId="11" borderId="15" applyNumberFormat="0" applyAlignment="0" applyProtection="0">
      <alignment vertical="center"/>
    </xf>
    <xf numFmtId="0" fontId="37" fillId="11" borderId="14" applyNumberFormat="0" applyAlignment="0" applyProtection="0">
      <alignment vertical="center"/>
    </xf>
    <xf numFmtId="0" fontId="38" fillId="12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</cellStyleXfs>
  <cellXfs count="87">
    <xf numFmtId="176" fontId="0" fillId="0" borderId="0" xfId="0">
      <alignment vertical="center"/>
    </xf>
    <xf numFmtId="176" fontId="0" fillId="0" borderId="0" xfId="0" applyProtection="1">
      <alignment vertical="center"/>
      <protection locked="0"/>
    </xf>
    <xf numFmtId="176" fontId="1" fillId="0" borderId="0" xfId="0" applyFont="1" applyProtection="1">
      <alignment vertical="center"/>
      <protection locked="0"/>
    </xf>
    <xf numFmtId="176" fontId="2" fillId="0" borderId="0" xfId="0" applyFont="1" applyProtection="1">
      <alignment vertical="center"/>
      <protection locked="0"/>
    </xf>
    <xf numFmtId="14" fontId="0" fillId="0" borderId="0" xfId="0" applyNumberFormat="1" applyProtection="1">
      <alignment vertical="center"/>
      <protection locked="0"/>
    </xf>
    <xf numFmtId="176" fontId="0" fillId="0" borderId="0" xfId="0" applyAlignment="1" applyProtection="1">
      <alignment horizontal="center" vertical="center"/>
      <protection locked="0"/>
    </xf>
    <xf numFmtId="176" fontId="0" fillId="0" borderId="0" xfId="0" applyFont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4" fontId="0" fillId="0" borderId="0" xfId="0" applyNumberFormat="1" applyFont="1" applyAlignment="1" applyProtection="1">
      <alignment horizontal="center" vertical="center"/>
      <protection locked="0"/>
    </xf>
    <xf numFmtId="176" fontId="0" fillId="0" borderId="0" xfId="0" applyProtection="1">
      <alignment vertical="center"/>
    </xf>
    <xf numFmtId="176" fontId="0" fillId="0" borderId="0" xfId="0" applyAlignment="1" applyProtection="1">
      <alignment horizontal="center" vertical="center"/>
    </xf>
    <xf numFmtId="176" fontId="0" fillId="0" borderId="0" xfId="0" applyFont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176" fontId="3" fillId="2" borderId="0" xfId="0" applyFont="1" applyFill="1" applyAlignment="1" applyProtection="1">
      <alignment horizontal="center" vertical="center" wrapText="1"/>
    </xf>
    <xf numFmtId="176" fontId="0" fillId="0" borderId="0" xfId="0" applyAlignment="1" applyProtection="1">
      <alignment horizontal="center" vertical="center" wrapText="1"/>
    </xf>
    <xf numFmtId="176" fontId="4" fillId="0" borderId="0" xfId="0" applyFont="1" applyAlignment="1" applyProtection="1">
      <alignment horizontal="center" vertical="center" wrapText="1"/>
    </xf>
    <xf numFmtId="176" fontId="0" fillId="0" borderId="0" xfId="0" applyFont="1" applyAlignment="1" applyProtection="1">
      <alignment horizontal="center" vertical="center" wrapText="1"/>
    </xf>
    <xf numFmtId="14" fontId="5" fillId="0" borderId="0" xfId="0" applyNumberFormat="1" applyFont="1" applyAlignment="1" applyProtection="1">
      <alignment horizontal="center" vertical="center" wrapText="1"/>
    </xf>
    <xf numFmtId="176" fontId="6" fillId="3" borderId="0" xfId="0" applyFont="1" applyFill="1" applyAlignment="1" applyProtection="1">
      <alignment horizontal="center" vertical="center" wrapText="1"/>
    </xf>
    <xf numFmtId="176" fontId="7" fillId="0" borderId="0" xfId="0" applyFont="1" applyAlignment="1" applyProtection="1">
      <alignment horizontal="center" vertical="center"/>
    </xf>
    <xf numFmtId="14" fontId="7" fillId="0" borderId="0" xfId="0" applyNumberFormat="1" applyFont="1" applyAlignment="1" applyProtection="1">
      <alignment horizontal="center" vertical="center"/>
    </xf>
    <xf numFmtId="176" fontId="8" fillId="0" borderId="0" xfId="0" applyFont="1" applyAlignment="1" applyProtection="1">
      <alignment horizontal="center" vertical="center"/>
    </xf>
    <xf numFmtId="176" fontId="8" fillId="4" borderId="1" xfId="0" applyFont="1" applyFill="1" applyBorder="1" applyAlignment="1" applyProtection="1">
      <alignment horizontal="center" vertical="center"/>
    </xf>
    <xf numFmtId="176" fontId="9" fillId="4" borderId="2" xfId="0" applyFont="1" applyFill="1" applyBorder="1" applyAlignment="1" applyProtection="1">
      <alignment horizontal="center" vertical="center" wrapText="1"/>
    </xf>
    <xf numFmtId="176" fontId="9" fillId="4" borderId="3" xfId="0" applyFont="1" applyFill="1" applyBorder="1" applyAlignment="1" applyProtection="1">
      <alignment horizontal="center" vertical="center" wrapText="1"/>
    </xf>
    <xf numFmtId="14" fontId="9" fillId="4" borderId="4" xfId="0" applyNumberFormat="1" applyFont="1" applyFill="1" applyBorder="1" applyAlignment="1" applyProtection="1">
      <alignment horizontal="center" vertical="center" wrapText="1"/>
    </xf>
    <xf numFmtId="14" fontId="9" fillId="4" borderId="5" xfId="0" applyNumberFormat="1" applyFont="1" applyFill="1" applyBorder="1" applyAlignment="1" applyProtection="1">
      <alignment horizontal="center" vertical="center" wrapText="1"/>
    </xf>
    <xf numFmtId="176" fontId="9" fillId="4" borderId="6" xfId="0" applyFont="1" applyFill="1" applyBorder="1" applyAlignment="1" applyProtection="1">
      <alignment horizontal="center" vertical="center" wrapText="1"/>
    </xf>
    <xf numFmtId="176" fontId="9" fillId="4" borderId="7" xfId="0" applyFont="1" applyFill="1" applyBorder="1" applyAlignment="1" applyProtection="1">
      <alignment horizontal="center" vertical="center" wrapText="1"/>
    </xf>
    <xf numFmtId="14" fontId="8" fillId="4" borderId="4" xfId="0" applyNumberFormat="1" applyFont="1" applyFill="1" applyBorder="1" applyAlignment="1" applyProtection="1">
      <alignment horizontal="center" vertical="center" wrapText="1"/>
    </xf>
    <xf numFmtId="14" fontId="8" fillId="4" borderId="5" xfId="0" applyNumberFormat="1" applyFont="1" applyFill="1" applyBorder="1" applyAlignment="1" applyProtection="1">
      <alignment horizontal="center" vertical="center" wrapText="1"/>
    </xf>
    <xf numFmtId="176" fontId="9" fillId="4" borderId="8" xfId="0" applyFont="1" applyFill="1" applyBorder="1" applyAlignment="1" applyProtection="1">
      <alignment horizontal="center" vertical="center" wrapText="1"/>
    </xf>
    <xf numFmtId="176" fontId="9" fillId="4" borderId="9" xfId="0" applyFont="1" applyFill="1" applyBorder="1" applyAlignment="1" applyProtection="1">
      <alignment horizontal="center" vertical="center" wrapText="1"/>
    </xf>
    <xf numFmtId="14" fontId="9" fillId="4" borderId="1" xfId="0" applyNumberFormat="1" applyFont="1" applyFill="1" applyBorder="1" applyAlignment="1" applyProtection="1">
      <alignment horizontal="center" vertical="center" wrapText="1"/>
    </xf>
    <xf numFmtId="1" fontId="1" fillId="0" borderId="0" xfId="0" applyNumberFormat="1" applyFont="1" applyAlignment="1" applyProtection="1">
      <alignment horizontal="center" vertical="center"/>
    </xf>
    <xf numFmtId="1" fontId="1" fillId="0" borderId="3" xfId="0" applyNumberFormat="1" applyFont="1" applyBorder="1" applyAlignment="1" applyProtection="1">
      <alignment horizontal="center" vertical="center"/>
    </xf>
    <xf numFmtId="176" fontId="1" fillId="0" borderId="5" xfId="0" applyFont="1" applyBorder="1" applyAlignment="1" applyProtection="1">
      <alignment horizontal="center" vertical="center"/>
    </xf>
    <xf numFmtId="176" fontId="1" fillId="0" borderId="1" xfId="0" applyFont="1" applyBorder="1" applyAlignment="1" applyProtection="1">
      <alignment horizontal="center" vertical="center"/>
    </xf>
    <xf numFmtId="176" fontId="1" fillId="5" borderId="1" xfId="0" applyFont="1" applyFill="1" applyBorder="1" applyAlignment="1" applyProtection="1">
      <alignment horizontal="center" vertical="center"/>
    </xf>
    <xf numFmtId="177" fontId="1" fillId="6" borderId="1" xfId="0" applyNumberFormat="1" applyFont="1" applyFill="1" applyBorder="1" applyAlignment="1" applyProtection="1">
      <alignment horizontal="center" vertical="center"/>
    </xf>
    <xf numFmtId="1" fontId="1" fillId="0" borderId="9" xfId="0" applyNumberFormat="1" applyFont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176" fontId="1" fillId="7" borderId="4" xfId="0" applyFont="1" applyFill="1" applyBorder="1" applyAlignment="1" applyProtection="1">
      <alignment horizontal="center" vertical="center"/>
    </xf>
    <xf numFmtId="176" fontId="1" fillId="7" borderId="10" xfId="0" applyFont="1" applyFill="1" applyBorder="1" applyAlignment="1" applyProtection="1">
      <alignment horizontal="center" vertical="center"/>
    </xf>
    <xf numFmtId="177" fontId="10" fillId="6" borderId="4" xfId="0" applyNumberFormat="1" applyFont="1" applyFill="1" applyBorder="1" applyAlignment="1" applyProtection="1">
      <alignment horizontal="center" vertical="center"/>
    </xf>
    <xf numFmtId="177" fontId="10" fillId="6" borderId="5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176" fontId="11" fillId="0" borderId="0" xfId="0" applyFont="1" applyAlignment="1" applyProtection="1">
      <alignment horizontal="left" vertical="center"/>
    </xf>
    <xf numFmtId="176" fontId="12" fillId="0" borderId="0" xfId="0" applyFont="1" applyAlignment="1" applyProtection="1">
      <alignment horizontal="left" vertical="center"/>
    </xf>
    <xf numFmtId="176" fontId="13" fillId="0" borderId="0" xfId="0" applyFont="1" applyAlignment="1" applyProtection="1">
      <alignment horizontal="left" vertical="center"/>
    </xf>
    <xf numFmtId="176" fontId="0" fillId="0" borderId="0" xfId="0" applyFont="1" applyProtection="1">
      <alignment vertical="center"/>
    </xf>
    <xf numFmtId="177" fontId="14" fillId="0" borderId="0" xfId="0" applyNumberFormat="1" applyFont="1" applyAlignment="1" applyProtection="1">
      <alignment horizontal="center" vertical="center"/>
    </xf>
    <xf numFmtId="177" fontId="15" fillId="0" borderId="0" xfId="0" applyNumberFormat="1" applyFont="1" applyAlignment="1" applyProtection="1">
      <alignment horizontal="center" vertical="center"/>
    </xf>
    <xf numFmtId="176" fontId="16" fillId="0" borderId="0" xfId="0" applyFont="1" applyAlignment="1" applyProtection="1">
      <alignment horizontal="left" vertical="center"/>
    </xf>
    <xf numFmtId="176" fontId="17" fillId="0" borderId="0" xfId="0" applyFont="1" applyProtection="1">
      <alignment vertical="center"/>
    </xf>
    <xf numFmtId="176" fontId="18" fillId="0" borderId="0" xfId="0" applyFont="1" applyAlignment="1" applyProtection="1">
      <alignment horizontal="left" vertical="center"/>
    </xf>
    <xf numFmtId="176" fontId="18" fillId="0" borderId="0" xfId="0" applyFont="1" applyProtection="1">
      <alignment vertical="center"/>
    </xf>
    <xf numFmtId="177" fontId="19" fillId="0" borderId="0" xfId="0" applyNumberFormat="1" applyFont="1" applyAlignment="1" applyProtection="1">
      <alignment horizontal="center" vertical="center"/>
    </xf>
    <xf numFmtId="14" fontId="20" fillId="0" borderId="0" xfId="0" applyNumberFormat="1" applyFont="1" applyAlignment="1" applyProtection="1"/>
    <xf numFmtId="14" fontId="21" fillId="8" borderId="0" xfId="0" applyNumberFormat="1" applyFont="1" applyFill="1" applyAlignment="1" applyProtection="1"/>
    <xf numFmtId="176" fontId="20" fillId="0" borderId="0" xfId="0" applyFont="1" applyAlignment="1" applyProtection="1">
      <alignment horizontal="center"/>
    </xf>
    <xf numFmtId="176" fontId="22" fillId="0" borderId="0" xfId="0" applyFont="1" applyAlignment="1" applyProtection="1">
      <alignment horizontal="center"/>
    </xf>
    <xf numFmtId="14" fontId="22" fillId="0" borderId="0" xfId="0" applyNumberFormat="1" applyFont="1" applyAlignment="1" applyProtection="1"/>
    <xf numFmtId="14" fontId="23" fillId="0" borderId="0" xfId="0" applyNumberFormat="1" applyFont="1" applyAlignment="1" applyProtection="1">
      <alignment horizontal="left"/>
    </xf>
    <xf numFmtId="14" fontId="0" fillId="0" borderId="0" xfId="0" applyNumberFormat="1" applyProtection="1">
      <alignment vertical="center"/>
    </xf>
    <xf numFmtId="14" fontId="0" fillId="0" borderId="0" xfId="0" applyNumberFormat="1" applyFont="1" applyAlignment="1" applyProtection="1">
      <alignment horizontal="center" vertical="center"/>
    </xf>
    <xf numFmtId="14" fontId="0" fillId="0" borderId="0" xfId="0" applyNumberFormat="1" applyFont="1" applyAlignment="1" applyProtection="1">
      <alignment horizontal="center" vertical="center" wrapText="1"/>
    </xf>
    <xf numFmtId="177" fontId="1" fillId="5" borderId="1" xfId="0" applyNumberFormat="1" applyFont="1" applyFill="1" applyBorder="1" applyAlignment="1" applyProtection="1">
      <alignment horizontal="left" vertical="center" wrapText="1"/>
    </xf>
    <xf numFmtId="177" fontId="19" fillId="0" borderId="0" xfId="0" applyNumberFormat="1" applyFont="1" applyAlignment="1" applyProtection="1">
      <alignment horizontal="center" vertical="center" wrapText="1"/>
    </xf>
    <xf numFmtId="14" fontId="24" fillId="4" borderId="4" xfId="0" applyNumberFormat="1" applyFont="1" applyFill="1" applyBorder="1" applyAlignment="1" applyProtection="1">
      <alignment horizontal="center" vertical="center" wrapText="1"/>
    </xf>
    <xf numFmtId="14" fontId="24" fillId="4" borderId="5" xfId="0" applyNumberFormat="1" applyFont="1" applyFill="1" applyBorder="1" applyAlignment="1" applyProtection="1">
      <alignment horizontal="center" vertical="center" wrapText="1"/>
    </xf>
    <xf numFmtId="14" fontId="8" fillId="4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Border="1" applyAlignment="1" applyProtection="1">
      <alignment horizontal="center" vertical="center"/>
    </xf>
    <xf numFmtId="177" fontId="1" fillId="8" borderId="1" xfId="0" applyNumberFormat="1" applyFont="1" applyFill="1" applyBorder="1" applyAlignment="1" applyProtection="1">
      <alignment horizontal="center" vertical="center"/>
    </xf>
    <xf numFmtId="176" fontId="3" fillId="2" borderId="0" xfId="0" applyFont="1" applyFill="1" applyAlignment="1" applyProtection="1">
      <alignment vertical="center" wrapText="1"/>
    </xf>
    <xf numFmtId="176" fontId="25" fillId="0" borderId="0" xfId="0" applyFont="1" applyAlignment="1" applyProtection="1">
      <alignment vertical="center" wrapText="1"/>
    </xf>
    <xf numFmtId="14" fontId="9" fillId="0" borderId="0" xfId="0" applyNumberFormat="1" applyFont="1" applyAlignment="1" applyProtection="1">
      <alignment vertical="center" wrapText="1"/>
    </xf>
    <xf numFmtId="14" fontId="8" fillId="0" borderId="0" xfId="0" applyNumberFormat="1" applyFont="1" applyAlignment="1" applyProtection="1">
      <alignment vertical="center" wrapText="1"/>
    </xf>
    <xf numFmtId="14" fontId="9" fillId="0" borderId="0" xfId="0" applyNumberFormat="1" applyFont="1" applyAlignment="1" applyProtection="1">
      <alignment horizontal="center" vertical="center" wrapText="1"/>
    </xf>
    <xf numFmtId="176" fontId="26" fillId="0" borderId="0" xfId="0" applyFont="1" applyAlignment="1" applyProtection="1">
      <alignment horizontal="center" vertical="center"/>
    </xf>
    <xf numFmtId="177" fontId="10" fillId="6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Protection="1">
      <alignment vertical="center"/>
    </xf>
    <xf numFmtId="176" fontId="1" fillId="0" borderId="0" xfId="0" applyFont="1" applyProtection="1">
      <alignment vertical="center"/>
    </xf>
    <xf numFmtId="176" fontId="1" fillId="7" borderId="5" xfId="0" applyFont="1" applyFill="1" applyBorder="1" applyAlignment="1" applyProtection="1">
      <alignment horizontal="center" vertical="center"/>
    </xf>
    <xf numFmtId="0" fontId="15" fillId="0" borderId="0" xfId="0" applyNumberFormat="1" applyFont="1" applyAlignment="1" applyProtection="1">
      <alignment horizontal="center" vertical="center"/>
    </xf>
    <xf numFmtId="176" fontId="2" fillId="0" borderId="0" xfId="0" applyFont="1" applyProtection="1">
      <alignment vertical="center"/>
    </xf>
    <xf numFmtId="0" fontId="2" fillId="0" borderId="0" xfId="0" applyNumberFormat="1" applyFo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638810</xdr:colOff>
      <xdr:row>0</xdr:row>
      <xdr:rowOff>9525</xdr:rowOff>
    </xdr:from>
    <xdr:to>
      <xdr:col>9</xdr:col>
      <xdr:colOff>100330</xdr:colOff>
      <xdr:row>2</xdr:row>
      <xdr:rowOff>395605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91120" y="9525"/>
          <a:ext cx="1181100" cy="10299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8"/>
  <sheetViews>
    <sheetView showGridLines="0" tabSelected="1" zoomScale="70" zoomScaleNormal="70" workbookViewId="0">
      <pane xSplit="5" ySplit="5" topLeftCell="F6" activePane="bottomRight" state="frozen"/>
      <selection/>
      <selection pane="topRight"/>
      <selection pane="bottomLeft"/>
      <selection pane="bottomRight" activeCell="T25" sqref="T25"/>
    </sheetView>
  </sheetViews>
  <sheetFormatPr defaultColWidth="9" defaultRowHeight="13.5"/>
  <cols>
    <col min="1" max="1" width="3.425" style="1" customWidth="1"/>
    <col min="2" max="2" width="8.56666666666667" style="5" customWidth="1"/>
    <col min="3" max="3" width="28.7083333333333" style="5" customWidth="1"/>
    <col min="4" max="4" width="8.56666666666667" style="5" customWidth="1"/>
    <col min="5" max="5" width="16" style="6" customWidth="1"/>
    <col min="6" max="6" width="16" style="7" customWidth="1"/>
    <col min="7" max="15" width="11.2833333333333" style="7" customWidth="1"/>
    <col min="16" max="16" width="17.5666666666667" style="8" customWidth="1"/>
    <col min="17" max="17" width="11.2833333333333" style="7" customWidth="1"/>
    <col min="18" max="24" width="12" style="7" customWidth="1"/>
    <col min="25" max="25" width="17.5666666666667" style="7" customWidth="1"/>
    <col min="26" max="26" width="6.56666666666667" style="1" customWidth="1"/>
    <col min="27" max="28" width="9.70833333333333" style="1" customWidth="1"/>
    <col min="29" max="29" width="11.5666666666667" style="1" customWidth="1"/>
    <col min="30" max="30" width="14.7083333333333" style="1" customWidth="1"/>
    <col min="31" max="16384" width="9" style="1"/>
  </cols>
  <sheetData>
    <row r="1" ht="17.1" customHeight="1" spans="1:29">
      <c r="A1" s="9"/>
      <c r="B1" s="10"/>
      <c r="C1" s="10"/>
      <c r="D1" s="10"/>
      <c r="E1" s="11"/>
      <c r="F1" s="12"/>
      <c r="G1" s="12"/>
      <c r="H1" s="12"/>
      <c r="I1" s="12"/>
      <c r="J1" s="12"/>
      <c r="K1" s="12"/>
      <c r="L1" s="12"/>
      <c r="M1" s="12"/>
      <c r="N1" s="12"/>
      <c r="O1" s="12"/>
      <c r="P1" s="65"/>
      <c r="Q1" s="12"/>
      <c r="R1" s="12"/>
      <c r="S1" s="12"/>
      <c r="T1" s="12"/>
      <c r="U1" s="12"/>
      <c r="V1" s="12"/>
      <c r="W1" s="12"/>
      <c r="X1" s="12"/>
      <c r="Y1" s="12"/>
      <c r="Z1" s="9"/>
      <c r="AA1" s="9"/>
      <c r="AB1" s="9"/>
      <c r="AC1" s="9"/>
    </row>
    <row r="2" ht="33.6" customHeight="1" spans="1:29">
      <c r="A2" s="9"/>
      <c r="B2" s="10"/>
      <c r="C2" s="13" t="s">
        <v>0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74"/>
      <c r="AA2" s="9"/>
      <c r="AB2" s="9"/>
      <c r="AC2" s="9"/>
    </row>
    <row r="3" ht="33.6" customHeight="1" spans="1:29">
      <c r="A3" s="9"/>
      <c r="B3" s="10"/>
      <c r="C3" s="14"/>
      <c r="D3" s="15"/>
      <c r="E3" s="16"/>
      <c r="F3" s="17"/>
      <c r="G3" s="17"/>
      <c r="H3" s="17"/>
      <c r="I3" s="17"/>
      <c r="J3" s="17"/>
      <c r="K3" s="17"/>
      <c r="L3" s="17"/>
      <c r="M3" s="17"/>
      <c r="N3" s="17"/>
      <c r="O3" s="17"/>
      <c r="P3" s="66"/>
      <c r="Q3" s="17"/>
      <c r="R3" s="17"/>
      <c r="S3" s="17"/>
      <c r="T3" s="17"/>
      <c r="U3" s="17"/>
      <c r="V3" s="17"/>
      <c r="W3" s="17"/>
      <c r="X3" s="17"/>
      <c r="Y3" s="17"/>
      <c r="Z3" s="9"/>
      <c r="AA3" s="9"/>
      <c r="AB3" s="9"/>
      <c r="AC3" s="9"/>
    </row>
    <row r="4" ht="29.1" customHeight="1" spans="1:29">
      <c r="A4" s="18" t="s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75"/>
      <c r="AA4" s="9"/>
      <c r="AB4" s="9"/>
      <c r="AC4" s="9"/>
    </row>
    <row r="5" ht="14.1" customHeight="1" spans="1:29">
      <c r="A5" s="9"/>
      <c r="B5" s="10"/>
      <c r="C5" s="19"/>
      <c r="D5" s="19"/>
      <c r="E5" s="19"/>
      <c r="F5" s="20"/>
      <c r="G5" s="20"/>
      <c r="H5" s="20"/>
      <c r="I5" s="12"/>
      <c r="J5" s="12"/>
      <c r="K5" s="12"/>
      <c r="L5" s="12"/>
      <c r="M5" s="12"/>
      <c r="N5" s="12"/>
      <c r="O5" s="12"/>
      <c r="P5" s="65"/>
      <c r="Q5" s="12"/>
      <c r="R5" s="12"/>
      <c r="S5" s="12"/>
      <c r="T5" s="12"/>
      <c r="U5" s="12"/>
      <c r="V5" s="12"/>
      <c r="W5" s="12"/>
      <c r="X5" s="12"/>
      <c r="Y5" s="12"/>
      <c r="Z5" s="9"/>
      <c r="AA5" s="9"/>
      <c r="AB5" s="9"/>
      <c r="AC5" s="9"/>
    </row>
    <row r="6" s="1" customFormat="1" ht="24" customHeight="1" spans="1:29">
      <c r="A6" s="21"/>
      <c r="B6" s="22" t="s">
        <v>2</v>
      </c>
      <c r="C6" s="23" t="s">
        <v>3</v>
      </c>
      <c r="D6" s="24" t="s">
        <v>4</v>
      </c>
      <c r="E6" s="24" t="s">
        <v>5</v>
      </c>
      <c r="F6" s="25" t="s">
        <v>6</v>
      </c>
      <c r="G6" s="26"/>
      <c r="H6" s="25" t="s">
        <v>7</v>
      </c>
      <c r="I6" s="26"/>
      <c r="J6" s="25" t="s">
        <v>8</v>
      </c>
      <c r="K6" s="26"/>
      <c r="L6" s="25" t="s">
        <v>9</v>
      </c>
      <c r="M6" s="26"/>
      <c r="N6" s="25" t="s">
        <v>10</v>
      </c>
      <c r="O6" s="26"/>
      <c r="P6" s="24" t="s">
        <v>5</v>
      </c>
      <c r="Q6" s="25" t="s">
        <v>11</v>
      </c>
      <c r="R6" s="26"/>
      <c r="S6" s="29" t="s">
        <v>12</v>
      </c>
      <c r="T6" s="30"/>
      <c r="U6" s="29" t="s">
        <v>13</v>
      </c>
      <c r="V6" s="30"/>
      <c r="W6" s="25" t="s">
        <v>10</v>
      </c>
      <c r="X6" s="26"/>
      <c r="Y6" s="25" t="s">
        <v>6</v>
      </c>
      <c r="Z6" s="76"/>
      <c r="AA6" s="9"/>
      <c r="AB6" s="9"/>
      <c r="AC6" s="9"/>
    </row>
    <row r="7" s="1" customFormat="1" ht="24" customHeight="1" spans="1:29">
      <c r="A7" s="21"/>
      <c r="B7" s="22"/>
      <c r="C7" s="27"/>
      <c r="D7" s="28"/>
      <c r="E7" s="28"/>
      <c r="F7" s="25" t="s">
        <v>14</v>
      </c>
      <c r="G7" s="26"/>
      <c r="H7" s="25" t="s">
        <v>15</v>
      </c>
      <c r="I7" s="26"/>
      <c r="J7" s="25" t="s">
        <v>16</v>
      </c>
      <c r="K7" s="26"/>
      <c r="L7" s="25" t="s">
        <v>17</v>
      </c>
      <c r="M7" s="26"/>
      <c r="N7" s="25" t="s">
        <v>18</v>
      </c>
      <c r="O7" s="26"/>
      <c r="P7" s="28"/>
      <c r="Q7" s="25" t="s">
        <v>19</v>
      </c>
      <c r="R7" s="26"/>
      <c r="S7" s="29" t="s">
        <v>20</v>
      </c>
      <c r="T7" s="30"/>
      <c r="U7" s="29" t="s">
        <v>21</v>
      </c>
      <c r="V7" s="30"/>
      <c r="W7" s="25" t="s">
        <v>18</v>
      </c>
      <c r="X7" s="26"/>
      <c r="Y7" s="25" t="s">
        <v>14</v>
      </c>
      <c r="Z7" s="76"/>
      <c r="AA7" s="9"/>
      <c r="AB7" s="9"/>
      <c r="AC7" s="9"/>
    </row>
    <row r="8" s="1" customFormat="1" ht="24" customHeight="1" spans="1:29">
      <c r="A8" s="21"/>
      <c r="B8" s="22"/>
      <c r="C8" s="27"/>
      <c r="D8" s="28"/>
      <c r="E8" s="28"/>
      <c r="F8" s="29" t="s">
        <v>22</v>
      </c>
      <c r="G8" s="30"/>
      <c r="H8" s="25" t="s">
        <v>23</v>
      </c>
      <c r="I8" s="26"/>
      <c r="J8" s="29" t="s">
        <v>24</v>
      </c>
      <c r="K8" s="30"/>
      <c r="L8" s="29" t="s">
        <v>25</v>
      </c>
      <c r="M8" s="30"/>
      <c r="N8" s="29" t="s">
        <v>26</v>
      </c>
      <c r="O8" s="30"/>
      <c r="P8" s="28"/>
      <c r="Q8" s="69" t="s">
        <v>27</v>
      </c>
      <c r="R8" s="70"/>
      <c r="S8" s="29" t="s">
        <v>28</v>
      </c>
      <c r="T8" s="30"/>
      <c r="U8" s="69" t="s">
        <v>29</v>
      </c>
      <c r="V8" s="70"/>
      <c r="W8" s="29" t="s">
        <v>30</v>
      </c>
      <c r="X8" s="30"/>
      <c r="Y8" s="29" t="s">
        <v>22</v>
      </c>
      <c r="Z8" s="77"/>
      <c r="AA8" s="9"/>
      <c r="AB8" s="9"/>
      <c r="AC8" s="9"/>
    </row>
    <row r="9" s="1" customFormat="1" ht="24" customHeight="1" spans="1:29">
      <c r="A9" s="21"/>
      <c r="B9" s="22"/>
      <c r="C9" s="31"/>
      <c r="D9" s="32"/>
      <c r="E9" s="32"/>
      <c r="F9" s="33" t="s">
        <v>31</v>
      </c>
      <c r="G9" s="33" t="s">
        <v>32</v>
      </c>
      <c r="H9" s="33" t="s">
        <v>31</v>
      </c>
      <c r="I9" s="33" t="s">
        <v>32</v>
      </c>
      <c r="J9" s="33" t="s">
        <v>31</v>
      </c>
      <c r="K9" s="33" t="s">
        <v>32</v>
      </c>
      <c r="L9" s="33" t="s">
        <v>31</v>
      </c>
      <c r="M9" s="33" t="s">
        <v>32</v>
      </c>
      <c r="N9" s="33" t="s">
        <v>31</v>
      </c>
      <c r="O9" s="33" t="s">
        <v>32</v>
      </c>
      <c r="P9" s="32"/>
      <c r="Q9" s="33" t="s">
        <v>31</v>
      </c>
      <c r="R9" s="33" t="s">
        <v>32</v>
      </c>
      <c r="S9" s="71" t="s">
        <v>31</v>
      </c>
      <c r="T9" s="71" t="s">
        <v>32</v>
      </c>
      <c r="U9" s="71" t="s">
        <v>31</v>
      </c>
      <c r="V9" s="71" t="s">
        <v>32</v>
      </c>
      <c r="W9" s="33" t="s">
        <v>31</v>
      </c>
      <c r="X9" s="33" t="s">
        <v>32</v>
      </c>
      <c r="Y9" s="25" t="s">
        <v>31</v>
      </c>
      <c r="Z9" s="78"/>
      <c r="AA9" s="79" t="s">
        <v>33</v>
      </c>
      <c r="AB9" s="79" t="s">
        <v>34</v>
      </c>
      <c r="AC9" s="9"/>
    </row>
    <row r="10" s="2" customFormat="1" ht="39.6" customHeight="1" spans="1:29">
      <c r="A10" s="34"/>
      <c r="B10" s="35">
        <v>34</v>
      </c>
      <c r="C10" s="36" t="s">
        <v>35</v>
      </c>
      <c r="D10" s="37" t="s">
        <v>36</v>
      </c>
      <c r="E10" s="38" t="s">
        <v>37</v>
      </c>
      <c r="F10" s="39">
        <v>45887</v>
      </c>
      <c r="G10" s="39">
        <f>F10+1</f>
        <v>45888</v>
      </c>
      <c r="H10" s="39">
        <f>G10+3</f>
        <v>45891</v>
      </c>
      <c r="I10" s="39">
        <f>H10</f>
        <v>45891</v>
      </c>
      <c r="J10" s="39">
        <v>45894</v>
      </c>
      <c r="K10" s="39">
        <f>J10+1</f>
        <v>45895</v>
      </c>
      <c r="L10" s="39">
        <v>45892</v>
      </c>
      <c r="M10" s="39">
        <f>L10+1</f>
        <v>45893</v>
      </c>
      <c r="N10" s="39">
        <f>K10+5</f>
        <v>45900</v>
      </c>
      <c r="O10" s="39">
        <f>N10+1</f>
        <v>45901</v>
      </c>
      <c r="P10" s="67" t="s">
        <v>38</v>
      </c>
      <c r="Q10" s="39">
        <f>O10+4</f>
        <v>45905</v>
      </c>
      <c r="R10" s="39">
        <f>Q10+1</f>
        <v>45906</v>
      </c>
      <c r="S10" s="39">
        <v>45911</v>
      </c>
      <c r="T10" s="39">
        <f>S10+2</f>
        <v>45913</v>
      </c>
      <c r="U10" s="39">
        <v>45908</v>
      </c>
      <c r="V10" s="39">
        <f>U10+2</f>
        <v>45910</v>
      </c>
      <c r="W10" s="44" t="s">
        <v>39</v>
      </c>
      <c r="X10" s="45"/>
      <c r="Y10" s="80" t="s">
        <v>39</v>
      </c>
      <c r="Z10" s="81" t="s">
        <v>40</v>
      </c>
      <c r="AA10" s="34" t="e">
        <f>Y10-F10</f>
        <v>#VALUE!</v>
      </c>
      <c r="AB10" s="34"/>
      <c r="AC10" s="82"/>
    </row>
    <row r="11" s="2" customFormat="1" ht="39.6" customHeight="1" spans="1:29">
      <c r="A11" s="34"/>
      <c r="B11" s="40"/>
      <c r="C11" s="36" t="s">
        <v>41</v>
      </c>
      <c r="D11" s="37" t="s">
        <v>36</v>
      </c>
      <c r="E11" s="38" t="s">
        <v>42</v>
      </c>
      <c r="F11" s="39">
        <v>45891</v>
      </c>
      <c r="G11" s="39">
        <f>F11+1</f>
        <v>45892</v>
      </c>
      <c r="H11" s="39">
        <f>G11+2</f>
        <v>45894</v>
      </c>
      <c r="I11" s="39">
        <f>H11+1</f>
        <v>45895</v>
      </c>
      <c r="J11" s="39">
        <v>46993</v>
      </c>
      <c r="K11" s="39">
        <f>J11</f>
        <v>46993</v>
      </c>
      <c r="L11" s="39">
        <v>45896</v>
      </c>
      <c r="M11" s="39">
        <f>L11</f>
        <v>45896</v>
      </c>
      <c r="N11" s="39">
        <f>K11+6</f>
        <v>46999</v>
      </c>
      <c r="O11" s="39">
        <f>N11</f>
        <v>46999</v>
      </c>
      <c r="P11" s="67" t="s">
        <v>43</v>
      </c>
      <c r="Q11" s="39">
        <f>O11+5</f>
        <v>47004</v>
      </c>
      <c r="R11" s="39">
        <f>Q11+1</f>
        <v>47005</v>
      </c>
      <c r="S11" s="39">
        <v>45917</v>
      </c>
      <c r="T11" s="39">
        <f>S11+4</f>
        <v>45921</v>
      </c>
      <c r="U11" s="39">
        <v>45913</v>
      </c>
      <c r="V11" s="39">
        <f>U11+3</f>
        <v>45916</v>
      </c>
      <c r="W11" s="39">
        <f>T11+8</f>
        <v>45929</v>
      </c>
      <c r="X11" s="39">
        <f>W11</f>
        <v>45929</v>
      </c>
      <c r="Y11" s="39">
        <f>X11+8</f>
        <v>45937</v>
      </c>
      <c r="Z11" s="81"/>
      <c r="AA11" s="34">
        <f>Y11-F11</f>
        <v>46</v>
      </c>
      <c r="AB11" s="34"/>
      <c r="AC11" s="82"/>
    </row>
    <row r="12" s="2" customFormat="1" ht="39.6" customHeight="1" spans="1:29">
      <c r="A12" s="34"/>
      <c r="B12" s="41">
        <v>35</v>
      </c>
      <c r="C12" s="42" t="s">
        <v>44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83"/>
      <c r="Z12" s="81"/>
      <c r="AA12" s="34"/>
      <c r="AB12" s="34"/>
      <c r="AC12" s="82"/>
    </row>
    <row r="13" s="2" customFormat="1" ht="39.6" customHeight="1" spans="1:29">
      <c r="A13" s="34"/>
      <c r="B13" s="41">
        <f>B12+1</f>
        <v>36</v>
      </c>
      <c r="C13" s="42" t="s">
        <v>44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83"/>
      <c r="Z13" s="81"/>
      <c r="AA13" s="34">
        <f>Y13-F13</f>
        <v>0</v>
      </c>
      <c r="AB13" s="34"/>
      <c r="AC13" s="82"/>
    </row>
    <row r="14" s="2" customFormat="1" ht="39.6" customHeight="1" spans="1:29">
      <c r="A14" s="34"/>
      <c r="B14" s="41">
        <f>B13+1</f>
        <v>37</v>
      </c>
      <c r="C14" s="36" t="s">
        <v>45</v>
      </c>
      <c r="D14" s="37" t="s">
        <v>36</v>
      </c>
      <c r="E14" s="38" t="s">
        <v>46</v>
      </c>
      <c r="F14" s="39">
        <v>45910</v>
      </c>
      <c r="G14" s="39">
        <f>F14+1</f>
        <v>45911</v>
      </c>
      <c r="H14" s="39">
        <f>G14+3</f>
        <v>45914</v>
      </c>
      <c r="I14" s="39">
        <f>H14+1</f>
        <v>45915</v>
      </c>
      <c r="J14" s="39">
        <f>I14+2</f>
        <v>45917</v>
      </c>
      <c r="K14" s="39">
        <f>J14+2</f>
        <v>45919</v>
      </c>
      <c r="L14" s="39">
        <f>K14+1</f>
        <v>45920</v>
      </c>
      <c r="M14" s="39">
        <f>L14</f>
        <v>45920</v>
      </c>
      <c r="N14" s="39">
        <f>M14+5</f>
        <v>45925</v>
      </c>
      <c r="O14" s="39">
        <f>N14+1</f>
        <v>45926</v>
      </c>
      <c r="P14" s="67" t="s">
        <v>47</v>
      </c>
      <c r="Q14" s="39">
        <f>O14+3</f>
        <v>45929</v>
      </c>
      <c r="R14" s="39">
        <f>Q14+1</f>
        <v>45930</v>
      </c>
      <c r="S14" s="39">
        <v>45934</v>
      </c>
      <c r="T14" s="39">
        <f>S14+1</f>
        <v>45935</v>
      </c>
      <c r="U14" s="39">
        <v>45936</v>
      </c>
      <c r="V14" s="39">
        <f>U14+1</f>
        <v>45937</v>
      </c>
      <c r="W14" s="39">
        <f>V14+6</f>
        <v>45943</v>
      </c>
      <c r="X14" s="39">
        <f>W14+1</f>
        <v>45944</v>
      </c>
      <c r="Y14" s="72" t="s">
        <v>48</v>
      </c>
      <c r="Z14" s="81"/>
      <c r="AA14" s="34" t="e">
        <f>Y14-F14</f>
        <v>#VALUE!</v>
      </c>
      <c r="AB14" s="34"/>
      <c r="AC14" s="82"/>
    </row>
    <row r="15" s="2" customFormat="1" ht="39.6" customHeight="1" spans="1:29">
      <c r="A15" s="34"/>
      <c r="B15" s="41">
        <f>B14+1</f>
        <v>38</v>
      </c>
      <c r="C15" s="36" t="s">
        <v>49</v>
      </c>
      <c r="D15" s="37" t="s">
        <v>50</v>
      </c>
      <c r="E15" s="38" t="s">
        <v>51</v>
      </c>
      <c r="F15" s="39">
        <v>45920</v>
      </c>
      <c r="G15" s="39">
        <f>F15+2</f>
        <v>45922</v>
      </c>
      <c r="H15" s="39">
        <f>G15+4</f>
        <v>45926</v>
      </c>
      <c r="I15" s="39">
        <f>H15+1</f>
        <v>45927</v>
      </c>
      <c r="J15" s="39">
        <f>I15+1</f>
        <v>45928</v>
      </c>
      <c r="K15" s="39">
        <f>J15+5</f>
        <v>45933</v>
      </c>
      <c r="L15" s="39">
        <f>K15</f>
        <v>45933</v>
      </c>
      <c r="M15" s="39">
        <f>L15+1</f>
        <v>45934</v>
      </c>
      <c r="N15" s="39">
        <f>M15+5</f>
        <v>45939</v>
      </c>
      <c r="O15" s="39">
        <f>N15</f>
        <v>45939</v>
      </c>
      <c r="P15" s="67" t="s">
        <v>52</v>
      </c>
      <c r="Q15" s="39">
        <f>O15+4</f>
        <v>45943</v>
      </c>
      <c r="R15" s="39">
        <f>Q15+1</f>
        <v>45944</v>
      </c>
      <c r="S15" s="39">
        <f>R15+3</f>
        <v>45947</v>
      </c>
      <c r="T15" s="39">
        <f>S15+1</f>
        <v>45948</v>
      </c>
      <c r="U15" s="72">
        <f>T15+2</f>
        <v>45950</v>
      </c>
      <c r="V15" s="72">
        <f>U15+1</f>
        <v>45951</v>
      </c>
      <c r="W15" s="72">
        <f>V15+6</f>
        <v>45957</v>
      </c>
      <c r="X15" s="72">
        <f>W15+1</f>
        <v>45958</v>
      </c>
      <c r="Y15" s="72" t="s">
        <v>48</v>
      </c>
      <c r="Z15" s="81"/>
      <c r="AA15" s="34" t="e">
        <f>Y15-F15</f>
        <v>#VALUE!</v>
      </c>
      <c r="AB15" s="34"/>
      <c r="AC15" s="82"/>
    </row>
    <row r="16" s="2" customFormat="1" ht="39.6" customHeight="1" spans="1:29">
      <c r="A16" s="34"/>
      <c r="B16" s="41">
        <f>B15+1</f>
        <v>39</v>
      </c>
      <c r="C16" s="36" t="s">
        <v>35</v>
      </c>
      <c r="D16" s="37" t="s">
        <v>36</v>
      </c>
      <c r="E16" s="38" t="s">
        <v>53</v>
      </c>
      <c r="F16" s="44" t="s">
        <v>39</v>
      </c>
      <c r="G16" s="45"/>
      <c r="H16" s="39">
        <v>45928</v>
      </c>
      <c r="I16" s="39">
        <f>H16+1</f>
        <v>45929</v>
      </c>
      <c r="J16" s="39">
        <f>I16+1</f>
        <v>45930</v>
      </c>
      <c r="K16" s="39">
        <f>J16+4</f>
        <v>45934</v>
      </c>
      <c r="L16" s="39">
        <f>K16+1</f>
        <v>45935</v>
      </c>
      <c r="M16" s="39">
        <f>L16+1</f>
        <v>45936</v>
      </c>
      <c r="N16" s="39">
        <f>M16+5</f>
        <v>45941</v>
      </c>
      <c r="O16" s="39">
        <f>N16+1</f>
        <v>45942</v>
      </c>
      <c r="P16" s="67" t="s">
        <v>54</v>
      </c>
      <c r="Q16" s="39">
        <f>O16+4</f>
        <v>45946</v>
      </c>
      <c r="R16" s="39">
        <f>Q16+1</f>
        <v>45947</v>
      </c>
      <c r="S16" s="72">
        <f>R16+3</f>
        <v>45950</v>
      </c>
      <c r="T16" s="72">
        <f>S16+3</f>
        <v>45953</v>
      </c>
      <c r="U16" s="72">
        <f>T16+1</f>
        <v>45954</v>
      </c>
      <c r="V16" s="72">
        <f>U16+3</f>
        <v>45957</v>
      </c>
      <c r="W16" s="72">
        <f>V16+7</f>
        <v>45964</v>
      </c>
      <c r="X16" s="72">
        <f>W16+1</f>
        <v>45965</v>
      </c>
      <c r="Y16" s="72" t="s">
        <v>48</v>
      </c>
      <c r="Z16" s="81"/>
      <c r="AA16" s="34" t="e">
        <f>Y16-F16</f>
        <v>#VALUE!</v>
      </c>
      <c r="AB16" s="34"/>
      <c r="AC16" s="82"/>
    </row>
    <row r="17" s="2" customFormat="1" ht="39.6" customHeight="1" spans="1:29">
      <c r="A17" s="34"/>
      <c r="B17" s="41">
        <v>41</v>
      </c>
      <c r="C17" s="36" t="s">
        <v>41</v>
      </c>
      <c r="D17" s="37" t="s">
        <v>36</v>
      </c>
      <c r="E17" s="38" t="s">
        <v>55</v>
      </c>
      <c r="F17" s="46">
        <v>45938</v>
      </c>
      <c r="G17" s="46">
        <f>F17+2</f>
        <v>45940</v>
      </c>
      <c r="H17" s="46">
        <f>G17+6</f>
        <v>45946</v>
      </c>
      <c r="I17" s="46">
        <f>H17</f>
        <v>45946</v>
      </c>
      <c r="J17" s="46">
        <f>I17+1</f>
        <v>45947</v>
      </c>
      <c r="K17" s="46">
        <f>J17+1</f>
        <v>45948</v>
      </c>
      <c r="L17" s="46">
        <f>K17+1</f>
        <v>45949</v>
      </c>
      <c r="M17" s="46">
        <f>L17</f>
        <v>45949</v>
      </c>
      <c r="N17" s="46">
        <f>M17+5</f>
        <v>45954</v>
      </c>
      <c r="O17" s="46">
        <f>N17+1</f>
        <v>45955</v>
      </c>
      <c r="P17" s="67" t="s">
        <v>56</v>
      </c>
      <c r="Q17" s="46">
        <f>O17+4</f>
        <v>45959</v>
      </c>
      <c r="R17" s="46">
        <f>Q17+1</f>
        <v>45960</v>
      </c>
      <c r="S17" s="73">
        <v>45965</v>
      </c>
      <c r="T17" s="73">
        <f>S17+1</f>
        <v>45966</v>
      </c>
      <c r="U17" s="73">
        <v>45963</v>
      </c>
      <c r="V17" s="73">
        <f>U17+1</f>
        <v>45964</v>
      </c>
      <c r="W17" s="72">
        <v>45974</v>
      </c>
      <c r="X17" s="72">
        <f>W17+1</f>
        <v>45975</v>
      </c>
      <c r="Y17" s="72" t="s">
        <v>48</v>
      </c>
      <c r="Z17" s="81"/>
      <c r="AA17" s="34" t="e">
        <f>Y17-F17</f>
        <v>#VALUE!</v>
      </c>
      <c r="AB17" s="34"/>
      <c r="AC17" s="82"/>
    </row>
    <row r="18" s="3" customFormat="1" ht="24.6" customHeight="1" spans="1:29">
      <c r="A18" s="47"/>
      <c r="B18" s="48" t="s">
        <v>57</v>
      </c>
      <c r="C18" s="49"/>
      <c r="D18" s="50"/>
      <c r="E18" s="50"/>
      <c r="F18" s="11"/>
      <c r="G18" s="51"/>
      <c r="H18" s="52"/>
      <c r="I18" s="51"/>
      <c r="J18" s="57"/>
      <c r="K18" s="57"/>
      <c r="L18" s="57"/>
      <c r="M18" s="57"/>
      <c r="N18" s="51"/>
      <c r="O18" s="51"/>
      <c r="P18" s="68"/>
      <c r="Q18" s="52"/>
      <c r="R18" s="51"/>
      <c r="S18" s="52"/>
      <c r="T18" s="52"/>
      <c r="U18" s="52"/>
      <c r="V18" s="52"/>
      <c r="W18" s="52"/>
      <c r="X18" s="52"/>
      <c r="Y18" s="52"/>
      <c r="Z18" s="52"/>
      <c r="AA18" s="84"/>
      <c r="AB18" s="85"/>
      <c r="AC18" s="85"/>
    </row>
    <row r="19" s="3" customFormat="1" ht="24.6" customHeight="1" spans="1:29">
      <c r="A19" s="47"/>
      <c r="B19" s="53" t="s">
        <v>58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2"/>
      <c r="V19" s="52"/>
      <c r="W19" s="52"/>
      <c r="X19" s="52"/>
      <c r="Y19" s="52"/>
      <c r="Z19" s="52"/>
      <c r="AA19" s="84"/>
      <c r="AB19" s="85"/>
      <c r="AC19" s="85"/>
    </row>
    <row r="20" s="3" customFormat="1" ht="24.6" customHeight="1" spans="1:29">
      <c r="A20" s="47"/>
      <c r="B20" s="53" t="s">
        <v>59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2"/>
      <c r="V20" s="52"/>
      <c r="W20" s="52"/>
      <c r="X20" s="52"/>
      <c r="Y20" s="52"/>
      <c r="Z20" s="52"/>
      <c r="AA20" s="84"/>
      <c r="AB20" s="85"/>
      <c r="AC20" s="85"/>
    </row>
    <row r="21" s="3" customFormat="1" ht="30.6" customHeight="1" spans="1:29">
      <c r="A21" s="54"/>
      <c r="B21" s="55" t="s">
        <v>60</v>
      </c>
      <c r="C21" s="56"/>
      <c r="D21" s="11"/>
      <c r="E21" s="11"/>
      <c r="F21" s="51"/>
      <c r="G21" s="57"/>
      <c r="H21" s="52"/>
      <c r="I21" s="51"/>
      <c r="J21" s="57"/>
      <c r="K21" s="57"/>
      <c r="L21" s="57"/>
      <c r="M21" s="57"/>
      <c r="N21" s="51"/>
      <c r="O21" s="51"/>
      <c r="P21" s="68"/>
      <c r="Q21" s="52"/>
      <c r="R21" s="51"/>
      <c r="S21" s="52"/>
      <c r="T21" s="52"/>
      <c r="U21" s="52"/>
      <c r="V21" s="52"/>
      <c r="W21" s="52"/>
      <c r="X21" s="52"/>
      <c r="Y21" s="52"/>
      <c r="Z21" s="52"/>
      <c r="AA21" s="52"/>
      <c r="AB21" s="85"/>
      <c r="AC21" s="85"/>
    </row>
    <row r="22" s="3" customFormat="1" ht="23.1" customHeight="1" spans="1:29">
      <c r="A22" s="58"/>
      <c r="B22" s="59" t="s">
        <v>61</v>
      </c>
      <c r="C22" s="59"/>
      <c r="D22" s="60"/>
      <c r="E22" s="61"/>
      <c r="F22" s="51"/>
      <c r="G22" s="57"/>
      <c r="H22" s="52"/>
      <c r="I22" s="51"/>
      <c r="J22" s="57"/>
      <c r="K22" s="57"/>
      <c r="L22" s="57"/>
      <c r="M22" s="57"/>
      <c r="N22" s="51"/>
      <c r="O22" s="51"/>
      <c r="P22" s="68"/>
      <c r="Q22" s="52"/>
      <c r="R22" s="51"/>
      <c r="S22" s="52"/>
      <c r="T22" s="52"/>
      <c r="U22" s="52"/>
      <c r="V22" s="52"/>
      <c r="W22" s="52"/>
      <c r="X22" s="52"/>
      <c r="Y22" s="51"/>
      <c r="Z22" s="86"/>
      <c r="AA22" s="85"/>
      <c r="AB22" s="85"/>
      <c r="AC22" s="85"/>
    </row>
    <row r="23" s="3" customFormat="1" ht="23.1" customHeight="1" spans="1:29">
      <c r="A23" s="62"/>
      <c r="B23" s="63" t="s">
        <v>62</v>
      </c>
      <c r="C23" s="61"/>
      <c r="D23" s="61"/>
      <c r="E23" s="61"/>
      <c r="F23" s="51"/>
      <c r="G23" s="57"/>
      <c r="H23" s="52"/>
      <c r="I23" s="51"/>
      <c r="J23" s="57"/>
      <c r="K23" s="57"/>
      <c r="L23" s="57"/>
      <c r="M23" s="57"/>
      <c r="N23" s="51"/>
      <c r="O23" s="51"/>
      <c r="P23" s="68"/>
      <c r="Q23" s="52"/>
      <c r="R23" s="51"/>
      <c r="S23" s="52"/>
      <c r="T23" s="52"/>
      <c r="U23" s="52"/>
      <c r="V23" s="52"/>
      <c r="W23" s="52"/>
      <c r="X23" s="52"/>
      <c r="Y23" s="51"/>
      <c r="Z23" s="86"/>
      <c r="AA23" s="85"/>
      <c r="AB23" s="85"/>
      <c r="AC23" s="85"/>
    </row>
    <row r="24" s="4" customFormat="1" ht="20.1" customHeight="1" spans="1:29">
      <c r="A24" s="64"/>
      <c r="B24" s="12"/>
      <c r="C24" s="11"/>
      <c r="D24" s="10"/>
      <c r="E24" s="11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65"/>
      <c r="Q24" s="12"/>
      <c r="R24" s="12"/>
      <c r="S24" s="12"/>
      <c r="T24" s="12"/>
      <c r="U24" s="12"/>
      <c r="V24" s="12"/>
      <c r="W24" s="12"/>
      <c r="X24" s="12"/>
      <c r="Y24" s="12"/>
      <c r="Z24" s="64"/>
      <c r="AA24" s="64"/>
      <c r="AB24" s="64"/>
      <c r="AC24" s="64"/>
    </row>
    <row r="25" s="4" customFormat="1" ht="20.1" customHeight="1" spans="1:29">
      <c r="A25" s="64"/>
      <c r="B25" s="12"/>
      <c r="C25" s="11"/>
      <c r="D25" s="10"/>
      <c r="E25" s="11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65"/>
      <c r="Q25" s="12"/>
      <c r="R25" s="12"/>
      <c r="S25" s="12"/>
      <c r="T25" s="12"/>
      <c r="U25" s="12"/>
      <c r="V25" s="12"/>
      <c r="W25" s="12"/>
      <c r="X25" s="12"/>
      <c r="Y25" s="12"/>
      <c r="Z25" s="64"/>
      <c r="AA25" s="64"/>
      <c r="AB25" s="64"/>
      <c r="AC25" s="64"/>
    </row>
    <row r="26" s="4" customFormat="1" ht="20.1" customHeight="1" spans="1:29">
      <c r="A26" s="64"/>
      <c r="B26" s="12"/>
      <c r="C26" s="11"/>
      <c r="D26" s="10"/>
      <c r="E26" s="11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65"/>
      <c r="Q26" s="12"/>
      <c r="R26" s="12"/>
      <c r="S26" s="12"/>
      <c r="T26" s="12"/>
      <c r="U26" s="12"/>
      <c r="V26" s="12"/>
      <c r="W26" s="12"/>
      <c r="X26" s="12"/>
      <c r="Y26" s="12"/>
      <c r="Z26" s="64"/>
      <c r="AA26" s="64"/>
      <c r="AB26" s="64"/>
      <c r="AC26" s="64"/>
    </row>
    <row r="27" s="4" customFormat="1" ht="20.1" customHeight="1" spans="1:29">
      <c r="A27" s="64"/>
      <c r="B27" s="12"/>
      <c r="C27" s="10"/>
      <c r="D27" s="10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65"/>
      <c r="Q27" s="12"/>
      <c r="R27" s="12"/>
      <c r="S27" s="12"/>
      <c r="T27" s="12"/>
      <c r="U27" s="12"/>
      <c r="V27" s="12"/>
      <c r="W27" s="12"/>
      <c r="X27" s="12"/>
      <c r="Y27" s="12"/>
      <c r="Z27" s="64"/>
      <c r="AA27" s="64"/>
      <c r="AB27" s="64"/>
      <c r="AC27" s="64"/>
    </row>
    <row r="28" s="4" customFormat="1" ht="20.1" customHeight="1" spans="1:29">
      <c r="A28" s="64"/>
      <c r="B28" s="12"/>
      <c r="C28" s="10"/>
      <c r="D28" s="10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65"/>
      <c r="Q28" s="12"/>
      <c r="R28" s="12"/>
      <c r="S28" s="12"/>
      <c r="T28" s="12"/>
      <c r="U28" s="12"/>
      <c r="V28" s="12"/>
      <c r="W28" s="12"/>
      <c r="X28" s="12"/>
      <c r="Y28" s="12"/>
      <c r="Z28" s="64"/>
      <c r="AA28" s="64"/>
      <c r="AB28" s="64"/>
      <c r="AC28" s="64"/>
    </row>
  </sheetData>
  <mergeCells count="42">
    <mergeCell ref="C2:X2"/>
    <mergeCell ref="A4:Y4"/>
    <mergeCell ref="F6:G6"/>
    <mergeCell ref="H6:I6"/>
    <mergeCell ref="J6:K6"/>
    <mergeCell ref="L6:M6"/>
    <mergeCell ref="N6:O6"/>
    <mergeCell ref="Q6:R6"/>
    <mergeCell ref="S6:T6"/>
    <mergeCell ref="U6:V6"/>
    <mergeCell ref="W6:X6"/>
    <mergeCell ref="F7:G7"/>
    <mergeCell ref="H7:I7"/>
    <mergeCell ref="J7:K7"/>
    <mergeCell ref="L7:M7"/>
    <mergeCell ref="N7:O7"/>
    <mergeCell ref="Q7:R7"/>
    <mergeCell ref="S7:T7"/>
    <mergeCell ref="U7:V7"/>
    <mergeCell ref="W7:X7"/>
    <mergeCell ref="F8:G8"/>
    <mergeCell ref="H8:I8"/>
    <mergeCell ref="J8:K8"/>
    <mergeCell ref="L8:M8"/>
    <mergeCell ref="N8:O8"/>
    <mergeCell ref="Q8:R8"/>
    <mergeCell ref="S8:T8"/>
    <mergeCell ref="U8:V8"/>
    <mergeCell ref="W8:X8"/>
    <mergeCell ref="W10:X10"/>
    <mergeCell ref="C12:Y12"/>
    <mergeCell ref="C13:Y13"/>
    <mergeCell ref="F16:G16"/>
    <mergeCell ref="B19:T19"/>
    <mergeCell ref="B20:T20"/>
    <mergeCell ref="B22:C22"/>
    <mergeCell ref="B6:B9"/>
    <mergeCell ref="B10:B11"/>
    <mergeCell ref="C6:C9"/>
    <mergeCell ref="D6:D9"/>
    <mergeCell ref="E6:E9"/>
    <mergeCell ref="P6:P9"/>
  </mergeCells>
  <printOptions horizontalCentered="1"/>
  <pageMargins left="0" right="0" top="0.984251968503937" bottom="0" header="0.31496062992126" footer="0.31496062992126"/>
  <pageSetup paperSize="1" scale="4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CWS 2 (New)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吖萍</cp:lastModifiedBy>
  <dcterms:created xsi:type="dcterms:W3CDTF">2025-10-22T05:52:32Z</dcterms:created>
  <dcterms:modified xsi:type="dcterms:W3CDTF">2025-10-22T05:52:46Z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183AA20C284D48B99627C2F0849653D5_11</vt:lpwstr>
  </property>
  <property fmtid="{D5CDD505-2E9C-101B-9397-08002B2CF9AE}" pid="3" name="KSOProductBuildVer">
    <vt:lpwstr>2052-12.1.0.23125</vt:lpwstr>
  </property>
</Properties>
</file>