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5"/>
  </bookViews>
  <sheets>
    <sheet name="PEAK CER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<sst xmlns="http://schemas.openxmlformats.org/spreadsheetml/2006/main" count="180" uniqueCount="79">
  <si>
    <t>PEAK SHIPPING LINE LIMITED</t>
  </si>
  <si>
    <t>CHINA REDSEA EXPRESS  (CRE) *NEW</t>
  </si>
  <si>
    <t>CYCLE</t>
  </si>
  <si>
    <t>WEEK</t>
  </si>
  <si>
    <t>VESSEL NAME</t>
  </si>
  <si>
    <t>VSL CODE</t>
  </si>
  <si>
    <t>OPR</t>
  </si>
  <si>
    <t>VOY</t>
  </si>
  <si>
    <t>QINGDAO</t>
  </si>
  <si>
    <t>NINGBO</t>
  </si>
  <si>
    <t>SOKHNA</t>
  </si>
  <si>
    <t>JEDDAH</t>
  </si>
  <si>
    <t>CNTAO</t>
  </si>
  <si>
    <t>CNNGB</t>
  </si>
  <si>
    <t>EGSOK</t>
  </si>
  <si>
    <t>SAJED</t>
  </si>
  <si>
    <t>QQCT</t>
  </si>
  <si>
    <t>ZYCT</t>
  </si>
  <si>
    <t>SCT</t>
  </si>
  <si>
    <t>RSGT</t>
  </si>
  <si>
    <t>ETA</t>
  </si>
  <si>
    <t>ETD</t>
  </si>
  <si>
    <t>ZHI YING HE SHUN</t>
  </si>
  <si>
    <t>ZYHS</t>
  </si>
  <si>
    <t>OSL</t>
  </si>
  <si>
    <t>EXP 24005W</t>
  </si>
  <si>
    <t>IMP 24005W    EXP 24005E</t>
  </si>
  <si>
    <t xml:space="preserve">Target to omit EGSOK </t>
  </si>
  <si>
    <t xml:space="preserve">HUI FENG HAI </t>
  </si>
  <si>
    <t>EXP 24002W</t>
  </si>
  <si>
    <t>IMP 24002W    EXP 24002E</t>
  </si>
  <si>
    <t>TBA (1)</t>
  </si>
  <si>
    <t>TBA</t>
  </si>
  <si>
    <t>SHANGHAI</t>
  </si>
  <si>
    <t>ADEN</t>
  </si>
  <si>
    <t>AQABA</t>
  </si>
  <si>
    <t>CNSHA</t>
  </si>
  <si>
    <t>YEADE</t>
  </si>
  <si>
    <t>JOAQA</t>
  </si>
  <si>
    <t>WGQ</t>
  </si>
  <si>
    <t>ACT</t>
  </si>
  <si>
    <t>ZHONG PENG YOU YI</t>
  </si>
  <si>
    <t>ZPY</t>
  </si>
  <si>
    <t>SUM</t>
  </si>
  <si>
    <t>EXP 24003W</t>
  </si>
  <si>
    <t>IMP 24003W    EXP 24003E</t>
  </si>
  <si>
    <t>01</t>
  </si>
  <si>
    <t>02</t>
  </si>
  <si>
    <t>03</t>
  </si>
  <si>
    <t>TBA (3)</t>
  </si>
  <si>
    <t>04</t>
  </si>
  <si>
    <t>TBA (4)</t>
  </si>
  <si>
    <t>05</t>
  </si>
  <si>
    <t>TBA (5)</t>
  </si>
  <si>
    <t>Target ETA CNTAO 21/1</t>
  </si>
  <si>
    <t xml:space="preserve">at 11.5 knots </t>
  </si>
  <si>
    <t>06</t>
  </si>
  <si>
    <t>Target ETA CNTAO 27/1</t>
  </si>
  <si>
    <t xml:space="preserve">at 12.5 knots </t>
  </si>
  <si>
    <t>07</t>
  </si>
  <si>
    <t>08</t>
  </si>
  <si>
    <t>EXP 24004W</t>
  </si>
  <si>
    <t>IMP 24004W    EXP 24004E</t>
  </si>
  <si>
    <t>09</t>
  </si>
  <si>
    <t>10</t>
  </si>
  <si>
    <t>11</t>
  </si>
  <si>
    <t>12</t>
  </si>
  <si>
    <t>13</t>
  </si>
  <si>
    <t>14</t>
  </si>
  <si>
    <t>-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</si>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</sst>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&quot;$&quot;* #,##0.00_-;\-&quot;$&quot;* #,##0.00_-;_-&quot;$&quot;* &quot;-&quot;??_-;_-@_-"/>
    <numFmt numFmtId="177" formatCode="[$-409]dd/mmm/yy;@"/>
    <numFmt numFmtId="178" formatCode="[$-14809]d/m/yy;@"/>
  </numFmts>
  <fonts count="48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2"/>
      <color theme="4" tint="-0.249977111117893"/>
      <name val="Microsoft YaHei"/>
      <charset val="134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FFFFFF"/>
      <name val="Microsoft YaHei"/>
      <charset val="134"/>
    </font>
    <font>
      <b/>
      <sz val="11"/>
      <color rgb="FFFFFFFF"/>
      <name val="Microsoft YaHei"/>
      <charset val="134"/>
    </font>
    <font>
      <b/>
      <sz val="14"/>
      <color theme="0"/>
      <name val="等线 Light"/>
      <charset val="134"/>
      <scheme val="major"/>
    </font>
    <font>
      <b/>
      <sz val="14"/>
      <color rgb="FFFFFFFF"/>
      <name val="等线 Light"/>
      <charset val="134"/>
      <scheme val="maj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0"/>
      <name val="Microsoft YaHei"/>
      <charset val="134"/>
    </font>
    <font>
      <sz val="10"/>
      <color theme="4" tint="0.799981688894314"/>
      <name val="Microsoft YaHei"/>
      <charset val="134"/>
    </font>
    <font>
      <sz val="10"/>
      <color theme="7" tint="0.799981688894314"/>
      <name val="Microsoft YaHei"/>
      <charset val="134"/>
    </font>
    <font>
      <b/>
      <sz val="10"/>
      <color theme="0"/>
      <name val="Microsoft YaHei"/>
      <charset val="134"/>
    </font>
    <font>
      <b/>
      <sz val="10"/>
      <name val="Microsoft YaHei"/>
      <charset val="134"/>
    </font>
    <font>
      <b/>
      <sz val="11"/>
      <color rgb="FFFFFFFF"/>
      <name val="等线 Light"/>
      <charset val="134"/>
      <scheme val="major"/>
    </font>
    <font>
      <sz val="10"/>
      <color rgb="FFFF0000"/>
      <name val="Microsoft YaHei"/>
      <charset val="134"/>
    </font>
    <font>
      <b/>
      <sz val="16"/>
      <color theme="1"/>
      <name val="等线"/>
      <charset val="134"/>
      <scheme val="minor"/>
    </font>
    <font>
      <sz val="16"/>
      <color theme="1" tint="0.499984740745262"/>
      <name val="等线"/>
      <charset val="134"/>
      <scheme val="minor"/>
    </font>
    <font>
      <sz val="16"/>
      <color theme="0" tint="-0.249977111117893"/>
      <name val="等线"/>
      <charset val="134"/>
      <scheme val="minor"/>
    </font>
    <font>
      <b/>
      <u/>
      <sz val="11"/>
      <color theme="1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0"/>
      <color theme="1" tint="0.499984740745262"/>
      <name val="Microsoft YaHei"/>
      <charset val="134"/>
    </font>
    <font>
      <b/>
      <sz val="10"/>
      <color rgb="FFFF0000"/>
      <name val="Microsoft YaHei"/>
      <charset val="134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23" applyNumberFormat="0" applyAlignment="0" applyProtection="0">
      <alignment vertical="center"/>
    </xf>
    <xf numFmtId="0" fontId="38" fillId="9" borderId="24" applyNumberFormat="0" applyAlignment="0" applyProtection="0">
      <alignment vertical="center"/>
    </xf>
    <xf numFmtId="0" fontId="39" fillId="9" borderId="23" applyNumberFormat="0" applyAlignment="0" applyProtection="0">
      <alignment vertical="center"/>
    </xf>
    <xf numFmtId="0" fontId="40" fillId="10" borderId="25" applyNumberFormat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1">
    <xf numFmtId="0" fontId="0" fillId="0" borderId="0" xfId="0"/>
    <xf numFmtId="177" fontId="0" fillId="0" borderId="0" xfId="49">
      <alignment vertical="center"/>
    </xf>
    <xf numFmtId="177" fontId="1" fillId="0" borderId="0" xfId="49" applyFont="1">
      <alignment vertical="center"/>
    </xf>
    <xf numFmtId="177" fontId="2" fillId="0" borderId="0" xfId="49" applyFont="1">
      <alignment vertical="center"/>
    </xf>
    <xf numFmtId="14" fontId="0" fillId="0" borderId="0" xfId="49" applyNumberFormat="1">
      <alignment vertical="center"/>
    </xf>
    <xf numFmtId="177" fontId="0" fillId="0" borderId="0" xfId="49" applyAlignment="1">
      <alignment horizontal="center" vertical="center"/>
    </xf>
    <xf numFmtId="14" fontId="0" fillId="0" borderId="0" xfId="49" applyNumberFormat="1" applyAlignment="1">
      <alignment horizontal="center" vertical="center"/>
    </xf>
    <xf numFmtId="177" fontId="3" fillId="2" borderId="0" xfId="49" applyFont="1" applyFill="1" applyAlignment="1">
      <alignment horizontal="center" vertical="center" wrapText="1"/>
    </xf>
    <xf numFmtId="177" fontId="0" fillId="0" borderId="0" xfId="49" applyAlignment="1">
      <alignment horizontal="center" vertical="center" wrapText="1"/>
    </xf>
    <xf numFmtId="177" fontId="4" fillId="0" borderId="0" xfId="49" applyFont="1" applyAlignment="1">
      <alignment horizontal="center" vertical="center" wrapText="1"/>
    </xf>
    <xf numFmtId="177" fontId="5" fillId="0" borderId="0" xfId="49" applyFont="1" applyAlignment="1">
      <alignment horizontal="center" vertical="center" wrapText="1"/>
    </xf>
    <xf numFmtId="177" fontId="6" fillId="3" borderId="0" xfId="49" applyFont="1" applyFill="1" applyAlignment="1">
      <alignment horizontal="center" vertical="center" wrapText="1"/>
    </xf>
    <xf numFmtId="177" fontId="7" fillId="0" borderId="0" xfId="49" applyFont="1" applyAlignment="1">
      <alignment vertical="center" wrapText="1"/>
    </xf>
    <xf numFmtId="177" fontId="7" fillId="0" borderId="0" xfId="49" applyFont="1" applyAlignment="1">
      <alignment horizontal="center" vertical="center" wrapText="1"/>
    </xf>
    <xf numFmtId="177" fontId="8" fillId="4" borderId="1" xfId="49" applyFont="1" applyFill="1" applyBorder="1" applyAlignment="1">
      <alignment horizontal="center" vertical="center"/>
    </xf>
    <xf numFmtId="177" fontId="8" fillId="4" borderId="2" xfId="49" applyFont="1" applyFill="1" applyBorder="1" applyAlignment="1">
      <alignment horizontal="center" vertical="center"/>
    </xf>
    <xf numFmtId="177" fontId="9" fillId="4" borderId="2" xfId="49" applyFont="1" applyFill="1" applyBorder="1" applyAlignment="1">
      <alignment horizontal="center" vertical="center" wrapText="1"/>
    </xf>
    <xf numFmtId="177" fontId="9" fillId="4" borderId="3" xfId="49" applyFont="1" applyFill="1" applyBorder="1" applyAlignment="1">
      <alignment horizontal="center" vertical="center" wrapText="1"/>
    </xf>
    <xf numFmtId="177" fontId="8" fillId="4" borderId="4" xfId="49" applyFont="1" applyFill="1" applyBorder="1" applyAlignment="1">
      <alignment horizontal="center" vertical="center"/>
    </xf>
    <xf numFmtId="177" fontId="8" fillId="4" borderId="5" xfId="49" applyFont="1" applyFill="1" applyBorder="1" applyAlignment="1">
      <alignment horizontal="center" vertical="center"/>
    </xf>
    <xf numFmtId="177" fontId="9" fillId="4" borderId="5" xfId="49" applyFont="1" applyFill="1" applyBorder="1" applyAlignment="1">
      <alignment horizontal="center" vertical="center" wrapText="1"/>
    </xf>
    <xf numFmtId="177" fontId="9" fillId="4" borderId="6" xfId="49" applyFont="1" applyFill="1" applyBorder="1" applyAlignment="1">
      <alignment horizontal="center" vertical="center" wrapText="1"/>
    </xf>
    <xf numFmtId="177" fontId="9" fillId="4" borderId="7" xfId="49" applyFont="1" applyFill="1" applyBorder="1" applyAlignment="1">
      <alignment horizontal="center" vertical="center" wrapText="1"/>
    </xf>
    <xf numFmtId="1" fontId="10" fillId="0" borderId="0" xfId="49" applyNumberFormat="1" applyFont="1">
      <alignment vertical="center"/>
    </xf>
    <xf numFmtId="1" fontId="11" fillId="0" borderId="0" xfId="49" applyNumberFormat="1" applyFont="1" applyAlignment="1">
      <alignment horizontal="center" vertical="center"/>
    </xf>
    <xf numFmtId="177" fontId="11" fillId="0" borderId="0" xfId="49" applyFont="1" applyAlignment="1">
      <alignment horizontal="center" vertical="center"/>
    </xf>
    <xf numFmtId="177" fontId="11" fillId="5" borderId="0" xfId="49" applyFont="1" applyFill="1" applyAlignment="1">
      <alignment horizontal="center" vertical="center"/>
    </xf>
    <xf numFmtId="177" fontId="12" fillId="0" borderId="0" xfId="49" applyFont="1" applyAlignment="1">
      <alignment horizontal="center" vertical="center"/>
    </xf>
    <xf numFmtId="177" fontId="13" fillId="5" borderId="0" xfId="49" applyFont="1" applyFill="1" applyAlignment="1">
      <alignment horizontal="center" vertical="center"/>
    </xf>
    <xf numFmtId="1" fontId="10" fillId="0" borderId="0" xfId="49" applyNumberFormat="1" applyFont="1" applyAlignment="1">
      <alignment horizontal="center" vertical="center"/>
    </xf>
    <xf numFmtId="177" fontId="14" fillId="5" borderId="0" xfId="49" applyFont="1" applyFill="1" applyAlignment="1">
      <alignment horizontal="center" vertical="center"/>
    </xf>
    <xf numFmtId="178" fontId="15" fillId="0" borderId="0" xfId="49" applyNumberFormat="1" applyFont="1" applyAlignment="1">
      <alignment horizontal="center" vertical="center"/>
    </xf>
    <xf numFmtId="178" fontId="16" fillId="0" borderId="0" xfId="49" applyNumberFormat="1" applyFont="1">
      <alignment vertical="center"/>
    </xf>
    <xf numFmtId="14" fontId="7" fillId="4" borderId="3" xfId="49" applyNumberFormat="1" applyFont="1" applyFill="1" applyBorder="1" applyAlignment="1">
      <alignment horizontal="center" vertical="center" wrapText="1"/>
    </xf>
    <xf numFmtId="14" fontId="7" fillId="4" borderId="8" xfId="49" applyNumberFormat="1" applyFont="1" applyFill="1" applyBorder="1" applyAlignment="1">
      <alignment horizontal="center" vertical="center" wrapText="1"/>
    </xf>
    <xf numFmtId="14" fontId="7" fillId="4" borderId="6" xfId="49" applyNumberFormat="1" applyFont="1" applyFill="1" applyBorder="1" applyAlignment="1">
      <alignment horizontal="center" vertical="center" wrapText="1"/>
    </xf>
    <xf numFmtId="14" fontId="7" fillId="4" borderId="9" xfId="49" applyNumberFormat="1" applyFont="1" applyFill="1" applyBorder="1" applyAlignment="1">
      <alignment horizontal="center" vertical="center" wrapText="1"/>
    </xf>
    <xf numFmtId="14" fontId="17" fillId="4" borderId="10" xfId="49" applyNumberFormat="1" applyFont="1" applyFill="1" applyBorder="1" applyAlignment="1">
      <alignment horizontal="center" vertical="center" wrapText="1"/>
    </xf>
    <xf numFmtId="178" fontId="11" fillId="0" borderId="0" xfId="49" applyNumberFormat="1" applyFont="1" applyAlignment="1">
      <alignment horizontal="center" vertical="center"/>
    </xf>
    <xf numFmtId="178" fontId="18" fillId="0" borderId="0" xfId="49" applyNumberFormat="1" applyFont="1">
      <alignment vertical="center"/>
    </xf>
    <xf numFmtId="177" fontId="2" fillId="5" borderId="0" xfId="49" applyFont="1" applyFill="1">
      <alignment vertical="center"/>
    </xf>
    <xf numFmtId="177" fontId="16" fillId="6" borderId="0" xfId="49" applyFont="1" applyFill="1" applyAlignment="1">
      <alignment horizontal="center" vertical="center"/>
    </xf>
    <xf numFmtId="177" fontId="11" fillId="0" borderId="0" xfId="49" applyFont="1" applyFill="1" applyAlignment="1">
      <alignment horizontal="center" vertical="center"/>
    </xf>
    <xf numFmtId="1" fontId="10" fillId="0" borderId="11" xfId="49" applyNumberFormat="1" applyFont="1" applyBorder="1" applyAlignment="1">
      <alignment horizontal="center" vertical="center"/>
    </xf>
    <xf numFmtId="1" fontId="11" fillId="0" borderId="11" xfId="49" applyNumberFormat="1" applyFont="1" applyBorder="1" applyAlignment="1">
      <alignment horizontal="center" vertical="center"/>
    </xf>
    <xf numFmtId="177" fontId="11" fillId="0" borderId="11" xfId="49" applyFont="1" applyBorder="1" applyAlignment="1">
      <alignment horizontal="center" vertical="center"/>
    </xf>
    <xf numFmtId="177" fontId="11" fillId="5" borderId="11" xfId="49" applyFont="1" applyFill="1" applyBorder="1" applyAlignment="1">
      <alignment horizontal="center" vertical="center"/>
    </xf>
    <xf numFmtId="177" fontId="11" fillId="0" borderId="11" xfId="49" applyFont="1" applyFill="1" applyBorder="1" applyAlignment="1">
      <alignment horizontal="center" vertical="center"/>
    </xf>
    <xf numFmtId="1" fontId="10" fillId="0" borderId="12" xfId="49" applyNumberFormat="1" applyFont="1" applyBorder="1" applyAlignment="1">
      <alignment horizontal="center" vertical="center"/>
    </xf>
    <xf numFmtId="177" fontId="2" fillId="0" borderId="0" xfId="49" applyFont="1" applyFill="1">
      <alignment vertical="center"/>
    </xf>
    <xf numFmtId="177" fontId="11" fillId="0" borderId="0" xfId="49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7" fontId="19" fillId="0" borderId="12" xfId="49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77" fontId="19" fillId="0" borderId="0" xfId="49" applyFont="1" applyAlignment="1">
      <alignment horizontal="center" vertical="center"/>
    </xf>
    <xf numFmtId="177" fontId="20" fillId="0" borderId="0" xfId="49" applyFont="1" applyAlignment="1">
      <alignment horizontal="left" vertical="center"/>
    </xf>
    <xf numFmtId="177" fontId="20" fillId="5" borderId="0" xfId="49" applyFont="1" applyFill="1" applyAlignment="1">
      <alignment horizontal="left" vertical="center"/>
    </xf>
    <xf numFmtId="177" fontId="19" fillId="0" borderId="13" xfId="49" applyFont="1" applyBorder="1" applyAlignment="1">
      <alignment horizontal="center" vertical="center"/>
    </xf>
    <xf numFmtId="1" fontId="11" fillId="0" borderId="13" xfId="49" applyNumberFormat="1" applyFont="1" applyBorder="1" applyAlignment="1">
      <alignment horizontal="center" vertical="center"/>
    </xf>
    <xf numFmtId="177" fontId="21" fillId="0" borderId="13" xfId="49" applyFont="1" applyBorder="1" applyAlignment="1">
      <alignment horizontal="left" vertical="center"/>
    </xf>
    <xf numFmtId="177" fontId="21" fillId="5" borderId="13" xfId="49" applyFont="1" applyFill="1" applyBorder="1" applyAlignment="1">
      <alignment horizontal="left" vertical="center"/>
    </xf>
    <xf numFmtId="177" fontId="22" fillId="0" borderId="0" xfId="49" applyFont="1" applyAlignment="1">
      <alignment horizontal="center" vertical="center"/>
    </xf>
    <xf numFmtId="177" fontId="0" fillId="0" borderId="0" xfId="49" applyFont="1">
      <alignment vertical="center"/>
    </xf>
    <xf numFmtId="14" fontId="5" fillId="0" borderId="0" xfId="49" applyNumberFormat="1" applyFont="1" applyAlignment="1">
      <alignment horizontal="center" vertical="center" wrapText="1"/>
    </xf>
    <xf numFmtId="14" fontId="7" fillId="0" borderId="0" xfId="49" applyNumberFormat="1" applyFont="1" applyAlignment="1">
      <alignment horizontal="center" vertical="center" wrapText="1"/>
    </xf>
    <xf numFmtId="14" fontId="17" fillId="4" borderId="3" xfId="49" applyNumberFormat="1" applyFont="1" applyFill="1" applyBorder="1" applyAlignment="1">
      <alignment horizontal="center" vertical="center" wrapText="1"/>
    </xf>
    <xf numFmtId="14" fontId="17" fillId="4" borderId="8" xfId="49" applyNumberFormat="1" applyFont="1" applyFill="1" applyBorder="1" applyAlignment="1">
      <alignment horizontal="center" vertical="center" wrapText="1"/>
    </xf>
    <xf numFmtId="14" fontId="23" fillId="4" borderId="14" xfId="49" applyNumberFormat="1" applyFont="1" applyFill="1" applyBorder="1">
      <alignment vertical="center"/>
    </xf>
    <xf numFmtId="177" fontId="17" fillId="4" borderId="2" xfId="49" applyFont="1" applyFill="1" applyBorder="1" applyAlignment="1">
      <alignment horizontal="center" vertical="center" wrapText="1"/>
    </xf>
    <xf numFmtId="14" fontId="17" fillId="4" borderId="6" xfId="49" applyNumberFormat="1" applyFont="1" applyFill="1" applyBorder="1" applyAlignment="1">
      <alignment horizontal="center" vertical="center" wrapText="1"/>
    </xf>
    <xf numFmtId="14" fontId="17" fillId="4" borderId="9" xfId="49" applyNumberFormat="1" applyFont="1" applyFill="1" applyBorder="1" applyAlignment="1">
      <alignment horizontal="center" vertical="center" wrapText="1"/>
    </xf>
    <xf numFmtId="14" fontId="23" fillId="4" borderId="0" xfId="49" applyNumberFormat="1" applyFont="1" applyFill="1">
      <alignment vertical="center"/>
    </xf>
    <xf numFmtId="177" fontId="17" fillId="4" borderId="5" xfId="49" applyFont="1" applyFill="1" applyBorder="1" applyAlignment="1">
      <alignment horizontal="center" vertical="center" wrapText="1"/>
    </xf>
    <xf numFmtId="14" fontId="7" fillId="4" borderId="10" xfId="49" applyNumberFormat="1" applyFont="1" applyFill="1" applyBorder="1" applyAlignment="1">
      <alignment horizontal="center" vertical="center" wrapText="1"/>
    </xf>
    <xf numFmtId="177" fontId="24" fillId="0" borderId="0" xfId="49" applyFont="1">
      <alignment vertical="center"/>
    </xf>
    <xf numFmtId="177" fontId="24" fillId="5" borderId="0" xfId="49" applyFont="1" applyFill="1" applyAlignment="1">
      <alignment horizontal="center" vertical="center"/>
    </xf>
    <xf numFmtId="178" fontId="18" fillId="5" borderId="0" xfId="49" applyNumberFormat="1" applyFont="1" applyFill="1" applyAlignment="1">
      <alignment horizontal="center" vertical="center"/>
    </xf>
    <xf numFmtId="178" fontId="12" fillId="0" borderId="0" xfId="49" applyNumberFormat="1" applyFont="1" applyAlignment="1">
      <alignment horizontal="center" vertical="center"/>
    </xf>
    <xf numFmtId="178" fontId="13" fillId="5" borderId="0" xfId="49" applyNumberFormat="1" applyFont="1" applyFill="1" applyAlignment="1">
      <alignment horizontal="center" vertical="center" wrapText="1"/>
    </xf>
    <xf numFmtId="178" fontId="14" fillId="5" borderId="0" xfId="49" applyNumberFormat="1" applyFont="1" applyFill="1" applyAlignment="1">
      <alignment horizontal="center" vertical="center" wrapText="1"/>
    </xf>
    <xf numFmtId="178" fontId="16" fillId="5" borderId="0" xfId="49" applyNumberFormat="1" applyFont="1" applyFill="1" applyAlignment="1">
      <alignment horizontal="center" vertical="center"/>
    </xf>
    <xf numFmtId="178" fontId="16" fillId="0" borderId="0" xfId="49" applyNumberFormat="1" applyFont="1" applyAlignment="1">
      <alignment horizontal="center" vertical="center"/>
    </xf>
    <xf numFmtId="178" fontId="11" fillId="5" borderId="0" xfId="49" applyNumberFormat="1" applyFont="1" applyFill="1" applyAlignment="1">
      <alignment horizontal="center" vertical="center" wrapText="1"/>
    </xf>
    <xf numFmtId="178" fontId="16" fillId="6" borderId="0" xfId="49" applyNumberFormat="1" applyFont="1" applyFill="1">
      <alignment vertical="center"/>
    </xf>
    <xf numFmtId="178" fontId="25" fillId="0" borderId="0" xfId="49" applyNumberFormat="1" applyFont="1" applyAlignment="1">
      <alignment horizontal="center" vertical="center"/>
    </xf>
    <xf numFmtId="178" fontId="25" fillId="0" borderId="11" xfId="49" applyNumberFormat="1" applyFont="1" applyBorder="1" applyAlignment="1">
      <alignment horizontal="center" vertical="center"/>
    </xf>
    <xf numFmtId="178" fontId="11" fillId="0" borderId="11" xfId="49" applyNumberFormat="1" applyFont="1" applyBorder="1" applyAlignment="1">
      <alignment horizontal="center" vertical="center"/>
    </xf>
    <xf numFmtId="178" fontId="11" fillId="5" borderId="11" xfId="49" applyNumberFormat="1" applyFont="1" applyFill="1" applyBorder="1" applyAlignment="1">
      <alignment horizontal="center" vertical="center" wrapText="1"/>
    </xf>
    <xf numFmtId="178" fontId="11" fillId="6" borderId="0" xfId="49" applyNumberFormat="1" applyFont="1" applyFill="1">
      <alignment vertical="center"/>
    </xf>
    <xf numFmtId="14" fontId="20" fillId="0" borderId="0" xfId="49" applyNumberFormat="1" applyFont="1" applyAlignment="1">
      <alignment horizontal="left" vertical="center"/>
    </xf>
    <xf numFmtId="14" fontId="26" fillId="0" borderId="0" xfId="49" applyNumberFormat="1" applyFont="1" applyAlignment="1">
      <alignment horizontal="left" vertical="center"/>
    </xf>
    <xf numFmtId="14" fontId="26" fillId="5" borderId="0" xfId="49" applyNumberFormat="1" applyFont="1" applyFill="1" applyAlignment="1">
      <alignment horizontal="center" vertical="center"/>
    </xf>
    <xf numFmtId="14" fontId="21" fillId="0" borderId="13" xfId="49" applyNumberFormat="1" applyFont="1" applyBorder="1" applyAlignment="1">
      <alignment horizontal="left" vertical="center"/>
    </xf>
    <xf numFmtId="14" fontId="21" fillId="5" borderId="13" xfId="49" applyNumberFormat="1" applyFont="1" applyFill="1" applyBorder="1" applyAlignment="1">
      <alignment horizontal="center" vertical="center"/>
    </xf>
    <xf numFmtId="14" fontId="17" fillId="4" borderId="15" xfId="49" applyNumberFormat="1" applyFont="1" applyFill="1" applyBorder="1" applyAlignment="1">
      <alignment horizontal="center" vertical="center" wrapText="1"/>
    </xf>
    <xf numFmtId="14" fontId="17" fillId="4" borderId="16" xfId="49" applyNumberFormat="1" applyFont="1" applyFill="1" applyBorder="1" applyAlignment="1">
      <alignment horizontal="center" vertical="center" wrapText="1"/>
    </xf>
    <xf numFmtId="14" fontId="0" fillId="0" borderId="0" xfId="49" applyNumberFormat="1" applyAlignment="1">
      <alignment horizontal="left" vertical="center"/>
    </xf>
    <xf numFmtId="14" fontId="27" fillId="0" borderId="13" xfId="49" applyNumberFormat="1" applyFont="1" applyBorder="1" applyAlignment="1">
      <alignment horizontal="left" vertical="center"/>
    </xf>
    <xf numFmtId="14" fontId="27" fillId="0" borderId="13" xfId="49" applyNumberFormat="1" applyFont="1" applyBorder="1">
      <alignment vertical="center"/>
    </xf>
    <xf numFmtId="177" fontId="0" fillId="0" borderId="13" xfId="49" applyBorder="1">
      <alignment vertical="center"/>
    </xf>
    <xf numFmtId="177" fontId="3" fillId="2" borderId="0" xfId="49" applyFont="1" applyFill="1" applyAlignment="1">
      <alignment vertical="center" wrapText="1"/>
    </xf>
    <xf numFmtId="177" fontId="6" fillId="0" borderId="0" xfId="49" applyFont="1" applyAlignment="1">
      <alignment vertical="center" wrapText="1"/>
    </xf>
    <xf numFmtId="14" fontId="7" fillId="4" borderId="17" xfId="49" applyNumberFormat="1" applyFont="1" applyFill="1" applyBorder="1" applyAlignment="1">
      <alignment horizontal="center" vertical="center" wrapText="1"/>
    </xf>
    <xf numFmtId="14" fontId="9" fillId="0" borderId="0" xfId="49" applyNumberFormat="1" applyFont="1" applyAlignment="1">
      <alignment horizontal="center" vertical="center" wrapText="1"/>
    </xf>
    <xf numFmtId="14" fontId="7" fillId="4" borderId="18" xfId="49" applyNumberFormat="1" applyFont="1" applyFill="1" applyBorder="1" applyAlignment="1">
      <alignment horizontal="center" vertical="center" wrapText="1"/>
    </xf>
    <xf numFmtId="14" fontId="7" fillId="4" borderId="19" xfId="49" applyNumberFormat="1" applyFont="1" applyFill="1" applyBorder="1" applyAlignment="1">
      <alignment horizontal="center" vertical="center" wrapText="1"/>
    </xf>
    <xf numFmtId="177" fontId="28" fillId="0" borderId="0" xfId="49" applyFont="1" applyAlignment="1">
      <alignment horizontal="center" vertical="center"/>
    </xf>
    <xf numFmtId="177" fontId="28" fillId="0" borderId="0" xfId="49" applyFont="1">
      <alignment vertical="center"/>
    </xf>
    <xf numFmtId="177" fontId="11" fillId="0" borderId="0" xfId="49" applyFont="1" applyAlignment="1" quotePrefix="1">
      <alignment horizontal="center" vertical="center"/>
    </xf>
    <xf numFmtId="177" fontId="11" fillId="5" borderId="0" xfId="49" applyFont="1" applyFill="1" applyAlignment="1" quotePrefix="1">
      <alignment horizontal="center" vertical="center"/>
    </xf>
    <xf numFmtId="1" fontId="11" fillId="0" borderId="0" xfId="49" applyNumberFormat="1" applyFont="1" applyAlignment="1" quotePrefix="1">
      <alignment horizontal="center" vertical="center"/>
    </xf>
    <xf numFmtId="177" fontId="16" fillId="6" borderId="0" xfId="49" applyFont="1" applyFill="1" applyAlignment="1" quotePrefix="1">
      <alignment horizontal="center" vertical="center"/>
    </xf>
    <xf numFmtId="1" fontId="11" fillId="0" borderId="11" xfId="49" applyNumberFormat="1" applyFont="1" applyBorder="1" applyAlignment="1" quotePrefix="1">
      <alignment horizontal="center" vertical="center"/>
    </xf>
    <xf numFmtId="177" fontId="11" fillId="0" borderId="11" xfId="49" applyFont="1" applyBorder="1" applyAlignment="1" quotePrefix="1">
      <alignment horizontal="center" vertical="center"/>
    </xf>
    <xf numFmtId="177" fontId="11" fillId="5" borderId="11" xfId="49" applyFont="1" applyFill="1" applyBorder="1" applyAlignment="1" quotePrefix="1">
      <alignment horizontal="center" vertical="center"/>
    </xf>
    <xf numFmtId="177" fontId="11" fillId="0" borderId="0" xfId="49" applyFont="1" applyBorder="1" applyAlignment="1" quotePrefix="1">
      <alignment horizontal="center" vertical="center"/>
    </xf>
    <xf numFmtId="0" fontId="11" fillId="0" borderId="11" xfId="0" applyFont="1" applyBorder="1" applyAlignment="1" quotePrefix="1">
      <alignment horizontal="center" vertical="center"/>
    </xf>
    <xf numFmtId="0" fontId="11" fillId="5" borderId="11" xfId="0" applyFont="1" applyFill="1" applyBorder="1" applyAlignment="1" quotePrefix="1">
      <alignment horizontal="center" vertical="center"/>
    </xf>
    <xf numFmtId="0" fontId="11" fillId="0" borderId="0" xfId="0" applyFont="1" applyAlignment="1" quotePrefix="1">
      <alignment horizontal="center" vertical="center"/>
    </xf>
    <xf numFmtId="0" fontId="11" fillId="5" borderId="0" xfId="0" applyFont="1" applyFill="1" applyAlignment="1" quotePrefix="1">
      <alignment horizontal="center" vertical="center"/>
    </xf>
    <xf numFmtId="1" fontId="11" fillId="0" borderId="13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739140</xdr:colOff>
      <xdr:row>0</xdr:row>
      <xdr:rowOff>24765</xdr:rowOff>
    </xdr:from>
    <xdr:to>
      <xdr:col>7</xdr:col>
      <xdr:colOff>419735</xdr:colOff>
      <xdr:row>4</xdr:row>
      <xdr:rowOff>69215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47640" y="24765"/>
          <a:ext cx="1924685" cy="1070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2"/>
  <sheetViews>
    <sheetView tabSelected="1" topLeftCell="A20" workbookViewId="0">
      <selection activeCell="C22" sqref="C22"/>
    </sheetView>
  </sheetViews>
  <sheetFormatPr defaultColWidth="9" defaultRowHeight="14.25"/>
  <cols>
    <col min="1" max="1" width="9.26666666666667" style="1" customWidth="1"/>
    <col min="2" max="2" width="9.725" style="1" customWidth="1"/>
    <col min="3" max="3" width="29.45" style="5" customWidth="1"/>
    <col min="4" max="4" width="10.725" style="1" customWidth="1"/>
    <col min="5" max="5" width="10.725" style="1" hidden="1" customWidth="1"/>
    <col min="6" max="8" width="14.725" style="1" customWidth="1"/>
    <col min="9" max="10" width="12.725" style="1" customWidth="1"/>
    <col min="11" max="12" width="12.725" style="4" customWidth="1"/>
    <col min="13" max="13" width="11.5416666666667" style="4" customWidth="1"/>
    <col min="14" max="14" width="10.45" style="4" customWidth="1"/>
    <col min="15" max="15" width="14.5416666666667" style="6" customWidth="1"/>
    <col min="16" max="23" width="12.5416666666667" style="4" customWidth="1"/>
    <col min="24" max="25" width="12.5416666666667" style="1" customWidth="1"/>
    <col min="26" max="27" width="11" style="1" customWidth="1"/>
    <col min="28" max="16384" width="9" style="1"/>
  </cols>
  <sheetData>
    <row r="1" ht="22.5" customHeight="1"/>
    <row r="2" s="1" customFormat="1" ht="30" customHeight="1" spans="3:27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03"/>
      <c r="AA2" s="103"/>
    </row>
    <row r="3" s="1" customFormat="1" ht="14.15" customHeight="1" spans="3:23">
      <c r="C3" s="8"/>
      <c r="D3" s="8"/>
      <c r="E3" s="9"/>
      <c r="F3" s="10"/>
      <c r="G3" s="10"/>
      <c r="H3" s="10"/>
      <c r="I3" s="10"/>
      <c r="J3" s="10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="1" customFormat="1" ht="14.15" customHeight="1" spans="3:23">
      <c r="C4" s="8"/>
      <c r="D4" s="8"/>
      <c r="E4" s="9"/>
      <c r="F4" s="10"/>
      <c r="G4" s="10"/>
      <c r="H4" s="10"/>
      <c r="I4" s="10"/>
      <c r="J4" s="10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="1" customFormat="1" ht="34.5" customHeight="1" spans="1:27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04"/>
      <c r="AA5" s="104"/>
    </row>
    <row r="6" s="2" customFormat="1" ht="16.5" customHeight="1" spans="3:27">
      <c r="C6" s="12"/>
      <c r="D6" s="13"/>
      <c r="E6" s="13"/>
      <c r="F6" s="13"/>
      <c r="G6" s="13"/>
      <c r="H6" s="13"/>
      <c r="I6" s="13"/>
      <c r="J6" s="13"/>
      <c r="K6" s="67"/>
      <c r="L6" s="67"/>
      <c r="M6" s="67"/>
      <c r="N6" s="67"/>
      <c r="O6" s="67"/>
      <c r="P6" s="67"/>
      <c r="Q6" s="13"/>
      <c r="R6" s="13"/>
      <c r="S6" s="13"/>
      <c r="T6" s="67"/>
      <c r="U6" s="67"/>
      <c r="V6" s="67"/>
      <c r="W6" s="67"/>
      <c r="X6" s="67"/>
      <c r="Y6" s="67"/>
      <c r="Z6" s="67"/>
      <c r="AA6" s="13"/>
    </row>
    <row r="7" s="1" customFormat="1" ht="19.5" hidden="1" customHeight="1" spans="1:27">
      <c r="A7" s="14" t="s">
        <v>2</v>
      </c>
      <c r="B7" s="15" t="s">
        <v>3</v>
      </c>
      <c r="C7" s="16" t="s">
        <v>4</v>
      </c>
      <c r="D7" s="16" t="s">
        <v>5</v>
      </c>
      <c r="E7" s="16" t="s">
        <v>6</v>
      </c>
      <c r="F7" s="16" t="s">
        <v>7</v>
      </c>
      <c r="G7" s="17"/>
      <c r="H7" s="17"/>
      <c r="I7" s="33" t="s">
        <v>8</v>
      </c>
      <c r="J7" s="34"/>
      <c r="K7" s="68" t="s">
        <v>9</v>
      </c>
      <c r="L7" s="69"/>
      <c r="M7" s="70"/>
      <c r="N7" s="70"/>
      <c r="O7" s="71" t="s">
        <v>7</v>
      </c>
      <c r="P7" s="68" t="s">
        <v>10</v>
      </c>
      <c r="Q7" s="69"/>
      <c r="R7" s="97"/>
      <c r="S7" s="97"/>
      <c r="T7" s="68" t="s">
        <v>11</v>
      </c>
      <c r="U7" s="69"/>
      <c r="V7" s="97"/>
      <c r="W7" s="97"/>
      <c r="X7" s="33" t="s">
        <v>8</v>
      </c>
      <c r="Y7" s="105"/>
      <c r="Z7" s="106"/>
      <c r="AA7" s="106"/>
    </row>
    <row r="8" s="1" customFormat="1" ht="19.5" hidden="1" customHeight="1" spans="1:27">
      <c r="A8" s="18"/>
      <c r="B8" s="19"/>
      <c r="C8" s="20"/>
      <c r="D8" s="20"/>
      <c r="E8" s="20"/>
      <c r="F8" s="20"/>
      <c r="G8" s="21"/>
      <c r="H8" s="21"/>
      <c r="I8" s="35" t="s">
        <v>12</v>
      </c>
      <c r="J8" s="36"/>
      <c r="K8" s="72" t="s">
        <v>13</v>
      </c>
      <c r="L8" s="73"/>
      <c r="M8" s="74"/>
      <c r="N8" s="74"/>
      <c r="O8" s="75"/>
      <c r="P8" s="72" t="s">
        <v>14</v>
      </c>
      <c r="Q8" s="73"/>
      <c r="R8" s="98"/>
      <c r="S8" s="98"/>
      <c r="T8" s="72" t="s">
        <v>15</v>
      </c>
      <c r="U8" s="73"/>
      <c r="V8" s="98"/>
      <c r="W8" s="98"/>
      <c r="X8" s="35" t="s">
        <v>12</v>
      </c>
      <c r="Y8" s="107"/>
      <c r="Z8" s="106"/>
      <c r="AA8" s="106"/>
    </row>
    <row r="9" s="1" customFormat="1" ht="19.5" hidden="1" customHeight="1" spans="1:27">
      <c r="A9" s="18"/>
      <c r="B9" s="19"/>
      <c r="C9" s="20"/>
      <c r="D9" s="20"/>
      <c r="E9" s="20"/>
      <c r="F9" s="20"/>
      <c r="G9" s="21"/>
      <c r="H9" s="21"/>
      <c r="I9" s="35" t="s">
        <v>16</v>
      </c>
      <c r="J9" s="36"/>
      <c r="K9" s="72" t="s">
        <v>17</v>
      </c>
      <c r="L9" s="73"/>
      <c r="M9" s="74"/>
      <c r="N9" s="74"/>
      <c r="O9" s="75"/>
      <c r="P9" s="72" t="s">
        <v>18</v>
      </c>
      <c r="Q9" s="73"/>
      <c r="R9" s="98"/>
      <c r="S9" s="98"/>
      <c r="T9" s="72" t="s">
        <v>19</v>
      </c>
      <c r="U9" s="73"/>
      <c r="V9" s="98"/>
      <c r="W9" s="98"/>
      <c r="X9" s="35" t="s">
        <v>16</v>
      </c>
      <c r="Y9" s="107"/>
      <c r="Z9" s="106"/>
      <c r="AA9" s="106"/>
    </row>
    <row r="10" s="1" customFormat="1" ht="19.5" hidden="1" customHeight="1" spans="1:27">
      <c r="A10" s="18"/>
      <c r="B10" s="19"/>
      <c r="C10" s="20"/>
      <c r="D10" s="20"/>
      <c r="E10" s="20"/>
      <c r="F10" s="20"/>
      <c r="G10" s="22"/>
      <c r="H10" s="22"/>
      <c r="I10" s="76" t="s">
        <v>20</v>
      </c>
      <c r="J10" s="76" t="s">
        <v>21</v>
      </c>
      <c r="K10" s="37" t="s">
        <v>20</v>
      </c>
      <c r="L10" s="37" t="s">
        <v>21</v>
      </c>
      <c r="M10" s="74"/>
      <c r="N10" s="74"/>
      <c r="O10" s="75"/>
      <c r="P10" s="37" t="s">
        <v>20</v>
      </c>
      <c r="Q10" s="37" t="s">
        <v>21</v>
      </c>
      <c r="R10" s="37"/>
      <c r="S10" s="37"/>
      <c r="T10" s="37" t="s">
        <v>20</v>
      </c>
      <c r="U10" s="37" t="s">
        <v>21</v>
      </c>
      <c r="V10" s="37"/>
      <c r="W10" s="37"/>
      <c r="X10" s="76" t="s">
        <v>20</v>
      </c>
      <c r="Y10" s="108" t="s">
        <v>21</v>
      </c>
      <c r="Z10" s="106"/>
      <c r="AA10" s="106"/>
    </row>
    <row r="11" s="3" customFormat="1" ht="28" hidden="1" customHeight="1" spans="1:25">
      <c r="A11" s="23"/>
      <c r="B11" s="24">
        <v>46</v>
      </c>
      <c r="C11" s="25"/>
      <c r="D11" s="25"/>
      <c r="E11" s="25"/>
      <c r="F11" s="26"/>
      <c r="G11" s="26"/>
      <c r="H11" s="26"/>
      <c r="I11" s="77"/>
      <c r="J11" s="77"/>
      <c r="K11" s="77"/>
      <c r="L11" s="77"/>
      <c r="M11" s="77"/>
      <c r="N11" s="77"/>
      <c r="O11" s="78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="3" customFormat="1" ht="28" hidden="1" customHeight="1" spans="1:25">
      <c r="A12" s="23"/>
      <c r="B12" s="24">
        <v>47</v>
      </c>
      <c r="C12" s="25"/>
      <c r="D12" s="25"/>
      <c r="E12" s="25"/>
      <c r="F12" s="26"/>
      <c r="G12" s="26"/>
      <c r="H12" s="26"/>
      <c r="I12" s="39"/>
      <c r="J12" s="39"/>
      <c r="K12" s="39"/>
      <c r="L12" s="39"/>
      <c r="M12" s="39"/>
      <c r="N12" s="39"/>
      <c r="O12" s="7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="3" customFormat="1" ht="28" hidden="1" customHeight="1" spans="1:29">
      <c r="A13" s="23"/>
      <c r="B13" s="24">
        <v>48</v>
      </c>
      <c r="C13" s="27" t="s">
        <v>22</v>
      </c>
      <c r="D13" s="27" t="s">
        <v>23</v>
      </c>
      <c r="E13" s="27" t="s">
        <v>24</v>
      </c>
      <c r="F13" s="28" t="s">
        <v>25</v>
      </c>
      <c r="G13" s="28"/>
      <c r="H13" s="28"/>
      <c r="I13" s="31">
        <v>45625</v>
      </c>
      <c r="J13" s="80">
        <f t="shared" ref="J13:J16" si="0">I13+1</f>
        <v>45626</v>
      </c>
      <c r="K13" s="80">
        <f t="shared" ref="K13:K16" si="1">J13+2</f>
        <v>45628</v>
      </c>
      <c r="L13" s="80">
        <f t="shared" ref="L13:L16" si="2">K13+1</f>
        <v>45629</v>
      </c>
      <c r="M13" s="80"/>
      <c r="N13" s="80"/>
      <c r="O13" s="81" t="s">
        <v>26</v>
      </c>
      <c r="P13" s="80">
        <f t="shared" ref="P13:P16" si="3">L13+25</f>
        <v>45654</v>
      </c>
      <c r="Q13" s="80">
        <f t="shared" ref="Q13:Q16" si="4">P13+2</f>
        <v>45656</v>
      </c>
      <c r="R13" s="80"/>
      <c r="S13" s="80"/>
      <c r="T13" s="80">
        <f t="shared" ref="T13:T16" si="5">Q13+2</f>
        <v>45658</v>
      </c>
      <c r="U13" s="80">
        <f t="shared" ref="U13:U16" si="6">T13+2</f>
        <v>45660</v>
      </c>
      <c r="V13" s="80"/>
      <c r="W13" s="80"/>
      <c r="X13" s="80">
        <f t="shared" ref="X13:X16" si="7">U13+24</f>
        <v>45684</v>
      </c>
      <c r="Y13" s="80">
        <f t="shared" ref="Y13:Y16" si="8">X13+1</f>
        <v>45685</v>
      </c>
      <c r="Z13" s="109" t="s">
        <v>27</v>
      </c>
      <c r="AA13" s="109"/>
      <c r="AB13" s="110"/>
      <c r="AC13" s="110"/>
    </row>
    <row r="14" s="3" customFormat="1" ht="28" hidden="1" customHeight="1" spans="1:29">
      <c r="A14" s="29">
        <v>1</v>
      </c>
      <c r="B14" s="24">
        <v>49</v>
      </c>
      <c r="C14" s="27" t="s">
        <v>28</v>
      </c>
      <c r="D14" s="27"/>
      <c r="E14" s="27" t="s">
        <v>24</v>
      </c>
      <c r="F14" s="30" t="s">
        <v>29</v>
      </c>
      <c r="G14" s="31"/>
      <c r="H14" s="31"/>
      <c r="I14" s="31">
        <v>45632</v>
      </c>
      <c r="J14" s="80">
        <f t="shared" si="0"/>
        <v>45633</v>
      </c>
      <c r="K14" s="80">
        <f t="shared" si="1"/>
        <v>45635</v>
      </c>
      <c r="L14" s="80">
        <f t="shared" si="2"/>
        <v>45636</v>
      </c>
      <c r="M14" s="80"/>
      <c r="N14" s="80"/>
      <c r="O14" s="82" t="s">
        <v>30</v>
      </c>
      <c r="P14" s="80">
        <f t="shared" si="3"/>
        <v>45661</v>
      </c>
      <c r="Q14" s="80">
        <f t="shared" si="4"/>
        <v>45663</v>
      </c>
      <c r="R14" s="80"/>
      <c r="S14" s="80"/>
      <c r="T14" s="80">
        <f t="shared" si="5"/>
        <v>45665</v>
      </c>
      <c r="U14" s="80">
        <f t="shared" si="6"/>
        <v>45667</v>
      </c>
      <c r="V14" s="80"/>
      <c r="W14" s="80"/>
      <c r="X14" s="80">
        <f t="shared" si="7"/>
        <v>45691</v>
      </c>
      <c r="Y14" s="80">
        <f t="shared" si="8"/>
        <v>45692</v>
      </c>
      <c r="Z14" s="109"/>
      <c r="AA14" s="109"/>
      <c r="AB14" s="110"/>
      <c r="AC14" s="110"/>
    </row>
    <row r="15" s="3" customFormat="1" ht="28" hidden="1" customHeight="1" spans="1:29">
      <c r="A15" s="29"/>
      <c r="B15" s="24">
        <v>50</v>
      </c>
      <c r="C15" s="25"/>
      <c r="D15" s="25"/>
      <c r="E15" s="25"/>
      <c r="F15" s="26"/>
      <c r="G15" s="32"/>
      <c r="H15" s="32"/>
      <c r="I15" s="32"/>
      <c r="J15" s="32"/>
      <c r="K15" s="32"/>
      <c r="L15" s="32"/>
      <c r="M15" s="32"/>
      <c r="N15" s="32"/>
      <c r="O15" s="83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110"/>
      <c r="AA15" s="110"/>
      <c r="AB15" s="110"/>
      <c r="AC15" s="110"/>
    </row>
    <row r="16" s="3" customFormat="1" ht="28" hidden="1" customHeight="1" spans="1:29">
      <c r="A16" s="29"/>
      <c r="B16" s="24">
        <v>51</v>
      </c>
      <c r="C16" s="111" t="s">
        <v>31</v>
      </c>
      <c r="D16" s="25"/>
      <c r="E16" s="25"/>
      <c r="F16" s="112" t="s">
        <v>32</v>
      </c>
      <c r="G16" s="31"/>
      <c r="H16" s="31"/>
      <c r="I16" s="84">
        <v>45643</v>
      </c>
      <c r="J16" s="38">
        <f t="shared" si="0"/>
        <v>45644</v>
      </c>
      <c r="K16" s="38">
        <f t="shared" si="1"/>
        <v>45646</v>
      </c>
      <c r="L16" s="38">
        <f t="shared" si="2"/>
        <v>45647</v>
      </c>
      <c r="M16" s="38"/>
      <c r="N16" s="38"/>
      <c r="O16" s="85" t="s">
        <v>32</v>
      </c>
      <c r="P16" s="38">
        <f t="shared" si="3"/>
        <v>45672</v>
      </c>
      <c r="Q16" s="38">
        <f t="shared" si="4"/>
        <v>45674</v>
      </c>
      <c r="R16" s="38"/>
      <c r="S16" s="38"/>
      <c r="T16" s="38">
        <f t="shared" si="5"/>
        <v>45676</v>
      </c>
      <c r="U16" s="38">
        <f t="shared" si="6"/>
        <v>45678</v>
      </c>
      <c r="V16" s="38"/>
      <c r="W16" s="38"/>
      <c r="X16" s="38">
        <f t="shared" si="7"/>
        <v>45702</v>
      </c>
      <c r="Y16" s="38">
        <f t="shared" si="8"/>
        <v>45703</v>
      </c>
      <c r="Z16" s="110"/>
      <c r="AA16" s="110"/>
      <c r="AB16" s="110"/>
      <c r="AC16" s="110"/>
    </row>
    <row r="17" s="1" customFormat="1" ht="19.5" customHeight="1" spans="1:27">
      <c r="A17" s="29"/>
      <c r="B17" s="15" t="s">
        <v>3</v>
      </c>
      <c r="C17" s="16" t="s">
        <v>4</v>
      </c>
      <c r="D17" s="16" t="s">
        <v>5</v>
      </c>
      <c r="E17" s="16" t="s">
        <v>6</v>
      </c>
      <c r="F17" s="16" t="s">
        <v>7</v>
      </c>
      <c r="G17" s="33" t="s">
        <v>8</v>
      </c>
      <c r="H17" s="34"/>
      <c r="I17" s="68" t="s">
        <v>33</v>
      </c>
      <c r="J17" s="69"/>
      <c r="K17" s="68" t="s">
        <v>9</v>
      </c>
      <c r="L17" s="69"/>
      <c r="M17" s="68" t="s">
        <v>34</v>
      </c>
      <c r="N17" s="69"/>
      <c r="O17" s="71" t="s">
        <v>7</v>
      </c>
      <c r="P17" s="68" t="s">
        <v>10</v>
      </c>
      <c r="Q17" s="69"/>
      <c r="R17" s="68" t="s">
        <v>35</v>
      </c>
      <c r="S17" s="69"/>
      <c r="T17" s="68" t="s">
        <v>11</v>
      </c>
      <c r="U17" s="69"/>
      <c r="V17" s="68" t="s">
        <v>34</v>
      </c>
      <c r="W17" s="69"/>
      <c r="X17" s="33" t="s">
        <v>8</v>
      </c>
      <c r="Y17" s="105"/>
      <c r="Z17" s="106"/>
      <c r="AA17" s="106"/>
    </row>
    <row r="18" s="1" customFormat="1" ht="19.5" customHeight="1" spans="1:27">
      <c r="A18" s="29"/>
      <c r="B18" s="19"/>
      <c r="C18" s="20"/>
      <c r="D18" s="20"/>
      <c r="E18" s="20"/>
      <c r="F18" s="20"/>
      <c r="G18" s="35" t="s">
        <v>12</v>
      </c>
      <c r="H18" s="36"/>
      <c r="I18" s="72" t="s">
        <v>36</v>
      </c>
      <c r="J18" s="73"/>
      <c r="K18" s="72" t="s">
        <v>13</v>
      </c>
      <c r="L18" s="73"/>
      <c r="M18" s="72" t="s">
        <v>37</v>
      </c>
      <c r="N18" s="73"/>
      <c r="O18" s="75"/>
      <c r="P18" s="72" t="s">
        <v>14</v>
      </c>
      <c r="Q18" s="73"/>
      <c r="R18" s="72" t="s">
        <v>38</v>
      </c>
      <c r="S18" s="73"/>
      <c r="T18" s="72" t="s">
        <v>15</v>
      </c>
      <c r="U18" s="73"/>
      <c r="V18" s="72" t="s">
        <v>37</v>
      </c>
      <c r="W18" s="73"/>
      <c r="X18" s="35" t="s">
        <v>12</v>
      </c>
      <c r="Y18" s="107"/>
      <c r="Z18" s="106"/>
      <c r="AA18" s="106"/>
    </row>
    <row r="19" s="1" customFormat="1" ht="19.5" customHeight="1" spans="1:27">
      <c r="A19" s="29"/>
      <c r="B19" s="19"/>
      <c r="C19" s="20"/>
      <c r="D19" s="20"/>
      <c r="E19" s="20"/>
      <c r="F19" s="20"/>
      <c r="G19" s="35" t="s">
        <v>16</v>
      </c>
      <c r="H19" s="36"/>
      <c r="I19" s="72" t="s">
        <v>39</v>
      </c>
      <c r="J19" s="73"/>
      <c r="K19" s="72" t="s">
        <v>17</v>
      </c>
      <c r="L19" s="73"/>
      <c r="M19" s="72" t="s">
        <v>40</v>
      </c>
      <c r="N19" s="73"/>
      <c r="O19" s="75"/>
      <c r="P19" s="72" t="s">
        <v>18</v>
      </c>
      <c r="Q19" s="73"/>
      <c r="R19" s="72" t="s">
        <v>40</v>
      </c>
      <c r="S19" s="73"/>
      <c r="T19" s="72" t="s">
        <v>19</v>
      </c>
      <c r="U19" s="73"/>
      <c r="V19" s="72" t="s">
        <v>40</v>
      </c>
      <c r="W19" s="73"/>
      <c r="X19" s="35" t="s">
        <v>16</v>
      </c>
      <c r="Y19" s="107"/>
      <c r="Z19" s="106"/>
      <c r="AA19" s="106"/>
    </row>
    <row r="20" s="1" customFormat="1" ht="19.5" customHeight="1" spans="1:27">
      <c r="A20" s="29"/>
      <c r="B20" s="19"/>
      <c r="C20" s="20"/>
      <c r="D20" s="20"/>
      <c r="E20" s="20"/>
      <c r="F20" s="20"/>
      <c r="G20" s="37" t="s">
        <v>20</v>
      </c>
      <c r="H20" s="37" t="s">
        <v>21</v>
      </c>
      <c r="I20" s="76" t="s">
        <v>20</v>
      </c>
      <c r="J20" s="76" t="s">
        <v>21</v>
      </c>
      <c r="K20" s="37" t="s">
        <v>20</v>
      </c>
      <c r="L20" s="37" t="s">
        <v>21</v>
      </c>
      <c r="M20" s="37" t="s">
        <v>20</v>
      </c>
      <c r="N20" s="37" t="s">
        <v>21</v>
      </c>
      <c r="O20" s="75"/>
      <c r="P20" s="37" t="s">
        <v>20</v>
      </c>
      <c r="Q20" s="37" t="s">
        <v>21</v>
      </c>
      <c r="R20" s="37" t="s">
        <v>20</v>
      </c>
      <c r="S20" s="37" t="s">
        <v>21</v>
      </c>
      <c r="T20" s="37" t="s">
        <v>20</v>
      </c>
      <c r="U20" s="37" t="s">
        <v>21</v>
      </c>
      <c r="V20" s="37" t="s">
        <v>20</v>
      </c>
      <c r="W20" s="37" t="s">
        <v>21</v>
      </c>
      <c r="X20" s="76" t="s">
        <v>20</v>
      </c>
      <c r="Y20" s="108" t="s">
        <v>21</v>
      </c>
      <c r="Z20" s="106"/>
      <c r="AA20" s="106"/>
    </row>
    <row r="21" s="3" customFormat="1" ht="28" customHeight="1" spans="1:29">
      <c r="A21" s="29"/>
      <c r="B21" s="24">
        <v>52</v>
      </c>
      <c r="C21" s="111" t="s">
        <v>41</v>
      </c>
      <c r="D21" s="25" t="s">
        <v>42</v>
      </c>
      <c r="E21" s="111" t="s">
        <v>43</v>
      </c>
      <c r="F21" s="112" t="s">
        <v>44</v>
      </c>
      <c r="G21" s="38">
        <v>45649</v>
      </c>
      <c r="H21" s="38">
        <f t="shared" ref="H21:J21" si="9">G21+1</f>
        <v>45650</v>
      </c>
      <c r="I21" s="38">
        <f>H21+2</f>
        <v>45652</v>
      </c>
      <c r="J21" s="38">
        <f>I21</f>
        <v>45652</v>
      </c>
      <c r="K21" s="38">
        <f>J21+1</f>
        <v>45653</v>
      </c>
      <c r="L21" s="38">
        <f t="shared" ref="L21:U21" si="10">K21+1</f>
        <v>45654</v>
      </c>
      <c r="M21" s="38">
        <f>L21+21</f>
        <v>45675</v>
      </c>
      <c r="N21" s="38">
        <f t="shared" si="10"/>
        <v>45676</v>
      </c>
      <c r="O21" s="85" t="s">
        <v>45</v>
      </c>
      <c r="P21" s="38">
        <f>N21+5</f>
        <v>45681</v>
      </c>
      <c r="Q21" s="38">
        <f t="shared" si="10"/>
        <v>45682</v>
      </c>
      <c r="R21" s="38">
        <f t="shared" si="10"/>
        <v>45683</v>
      </c>
      <c r="S21" s="38">
        <f t="shared" si="10"/>
        <v>45684</v>
      </c>
      <c r="T21" s="38">
        <f t="shared" si="10"/>
        <v>45685</v>
      </c>
      <c r="U21" s="38">
        <f t="shared" si="10"/>
        <v>45686</v>
      </c>
      <c r="V21" s="38">
        <f>U21+3</f>
        <v>45689</v>
      </c>
      <c r="W21" s="38">
        <f>V21+1</f>
        <v>45690</v>
      </c>
      <c r="X21" s="38">
        <f>W21+23</f>
        <v>45713</v>
      </c>
      <c r="Y21" s="38">
        <f t="shared" ref="Y21:Y26" si="11">X21+1</f>
        <v>45714</v>
      </c>
      <c r="Z21" s="110"/>
      <c r="AA21" s="110"/>
      <c r="AB21" s="110"/>
      <c r="AC21" s="110"/>
    </row>
    <row r="22" s="3" customFormat="1" ht="28" customHeight="1" spans="1:29">
      <c r="A22" s="29"/>
      <c r="B22" s="113" t="s">
        <v>46</v>
      </c>
      <c r="C22" s="25"/>
      <c r="D22" s="25"/>
      <c r="E22" s="25"/>
      <c r="F22" s="26"/>
      <c r="G22" s="39"/>
      <c r="H22" s="39"/>
      <c r="I22" s="39"/>
      <c r="J22" s="39"/>
      <c r="K22" s="39"/>
      <c r="L22" s="39"/>
      <c r="M22" s="39"/>
      <c r="N22" s="39"/>
      <c r="O22" s="7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110"/>
      <c r="AA22" s="110"/>
      <c r="AB22" s="110"/>
      <c r="AC22" s="110"/>
    </row>
    <row r="23" s="3" customFormat="1" ht="28" customHeight="1" spans="1:29">
      <c r="A23" s="29"/>
      <c r="B23" s="113" t="s">
        <v>47</v>
      </c>
      <c r="F23" s="40"/>
      <c r="O23" s="40"/>
      <c r="Z23" s="110"/>
      <c r="AA23" s="110"/>
      <c r="AB23" s="110"/>
      <c r="AC23" s="110"/>
    </row>
    <row r="24" s="3" customFormat="1" ht="28" customHeight="1" spans="1:29">
      <c r="A24" s="29"/>
      <c r="B24" s="113" t="s">
        <v>48</v>
      </c>
      <c r="C24" s="114" t="s">
        <v>49</v>
      </c>
      <c r="D24" s="41"/>
      <c r="E24" s="41"/>
      <c r="F24" s="114" t="s">
        <v>32</v>
      </c>
      <c r="G24" s="41"/>
      <c r="H24" s="41"/>
      <c r="I24" s="86"/>
      <c r="J24" s="86"/>
      <c r="K24" s="86"/>
      <c r="L24" s="86"/>
      <c r="M24" s="86"/>
      <c r="N24" s="86"/>
      <c r="O24" s="114" t="s">
        <v>32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110"/>
      <c r="AA24" s="110"/>
      <c r="AB24" s="110"/>
      <c r="AC24" s="110"/>
    </row>
    <row r="25" s="3" customFormat="1" ht="28" customHeight="1" spans="1:29">
      <c r="A25" s="29"/>
      <c r="B25" s="113" t="s">
        <v>50</v>
      </c>
      <c r="C25" s="111" t="s">
        <v>51</v>
      </c>
      <c r="D25" s="25"/>
      <c r="E25" s="25"/>
      <c r="F25" s="26" t="s">
        <v>32</v>
      </c>
      <c r="G25" s="42"/>
      <c r="H25" s="42"/>
      <c r="I25" s="87">
        <f>X13-7</f>
        <v>45677</v>
      </c>
      <c r="J25" s="38">
        <f t="shared" ref="J25:J29" si="12">I25+1</f>
        <v>45678</v>
      </c>
      <c r="K25" s="38">
        <f>J25+2</f>
        <v>45680</v>
      </c>
      <c r="L25" s="38">
        <f t="shared" ref="L25:L29" si="13">K25+1</f>
        <v>45681</v>
      </c>
      <c r="M25" s="38"/>
      <c r="N25" s="38"/>
      <c r="O25" s="85" t="s">
        <v>32</v>
      </c>
      <c r="P25" s="38">
        <f t="shared" ref="P25:P29" si="14">L25+25</f>
        <v>45706</v>
      </c>
      <c r="Q25" s="38">
        <f t="shared" ref="Q25:Q29" si="15">P25+2</f>
        <v>45708</v>
      </c>
      <c r="R25" s="38"/>
      <c r="S25" s="38"/>
      <c r="T25" s="38">
        <f t="shared" ref="T25:T29" si="16">Q25+2</f>
        <v>45710</v>
      </c>
      <c r="U25" s="38">
        <f>T25+2</f>
        <v>45712</v>
      </c>
      <c r="V25" s="38"/>
      <c r="W25" s="38"/>
      <c r="X25" s="38">
        <f t="shared" ref="X25:X29" si="17">U25+24</f>
        <v>45736</v>
      </c>
      <c r="Y25" s="38">
        <f t="shared" si="11"/>
        <v>45737</v>
      </c>
      <c r="Z25" s="110"/>
      <c r="AA25" s="110"/>
      <c r="AB25" s="110"/>
      <c r="AC25" s="110"/>
    </row>
    <row r="26" s="3" customFormat="1" ht="28" customHeight="1" spans="1:29">
      <c r="A26" s="43"/>
      <c r="B26" s="115" t="s">
        <v>52</v>
      </c>
      <c r="C26" s="116" t="s">
        <v>53</v>
      </c>
      <c r="D26" s="45"/>
      <c r="E26" s="45"/>
      <c r="F26" s="117" t="s">
        <v>32</v>
      </c>
      <c r="G26" s="47"/>
      <c r="H26" s="47"/>
      <c r="I26" s="88">
        <f>X14-7</f>
        <v>45684</v>
      </c>
      <c r="J26" s="89">
        <f t="shared" si="12"/>
        <v>45685</v>
      </c>
      <c r="K26" s="89">
        <f>J26+2</f>
        <v>45687</v>
      </c>
      <c r="L26" s="89">
        <f t="shared" si="13"/>
        <v>45688</v>
      </c>
      <c r="M26" s="89"/>
      <c r="N26" s="89"/>
      <c r="O26" s="90" t="s">
        <v>32</v>
      </c>
      <c r="P26" s="89">
        <f t="shared" si="14"/>
        <v>45713</v>
      </c>
      <c r="Q26" s="89">
        <f t="shared" si="15"/>
        <v>45715</v>
      </c>
      <c r="R26" s="89"/>
      <c r="S26" s="89"/>
      <c r="T26" s="89">
        <f t="shared" si="16"/>
        <v>45717</v>
      </c>
      <c r="U26" s="89">
        <f>T26+2</f>
        <v>45719</v>
      </c>
      <c r="V26" s="89"/>
      <c r="W26" s="89"/>
      <c r="X26" s="89">
        <f t="shared" si="17"/>
        <v>45743</v>
      </c>
      <c r="Y26" s="89">
        <f t="shared" si="11"/>
        <v>45744</v>
      </c>
      <c r="Z26" s="110" t="s">
        <v>54</v>
      </c>
      <c r="AA26" s="110"/>
      <c r="AB26" s="110" t="s">
        <v>55</v>
      </c>
      <c r="AC26" s="110"/>
    </row>
    <row r="27" s="3" customFormat="1" ht="28" customHeight="1" spans="1:29">
      <c r="A27" s="48">
        <v>2</v>
      </c>
      <c r="B27" s="113" t="s">
        <v>56</v>
      </c>
      <c r="C27" s="25"/>
      <c r="D27" s="25"/>
      <c r="E27" s="25"/>
      <c r="F27" s="26"/>
      <c r="G27" s="42"/>
      <c r="H27" s="42"/>
      <c r="I27" s="38"/>
      <c r="J27" s="38"/>
      <c r="K27" s="38"/>
      <c r="L27" s="38"/>
      <c r="M27" s="38"/>
      <c r="N27" s="38"/>
      <c r="O27" s="85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110" t="s">
        <v>57</v>
      </c>
      <c r="AA27" s="110"/>
      <c r="AB27" s="110" t="s">
        <v>58</v>
      </c>
      <c r="AC27" s="110"/>
    </row>
    <row r="28" s="3" customFormat="1" ht="28" customHeight="1" spans="1:29">
      <c r="A28" s="29"/>
      <c r="B28" s="113" t="s">
        <v>59</v>
      </c>
      <c r="C28" s="111" t="s">
        <v>31</v>
      </c>
      <c r="D28" s="25"/>
      <c r="E28" s="25"/>
      <c r="F28" s="112" t="s">
        <v>32</v>
      </c>
      <c r="G28" s="42"/>
      <c r="H28" s="42"/>
      <c r="I28" s="38">
        <f>X16</f>
        <v>45702</v>
      </c>
      <c r="J28" s="38">
        <f t="shared" si="12"/>
        <v>45703</v>
      </c>
      <c r="K28" s="38">
        <f t="shared" ref="K28:K34" si="18">J28+2</f>
        <v>45705</v>
      </c>
      <c r="L28" s="38">
        <f t="shared" si="13"/>
        <v>45706</v>
      </c>
      <c r="M28" s="38"/>
      <c r="N28" s="38"/>
      <c r="O28" s="85" t="s">
        <v>32</v>
      </c>
      <c r="P28" s="38">
        <f t="shared" si="14"/>
        <v>45731</v>
      </c>
      <c r="Q28" s="38">
        <f t="shared" si="15"/>
        <v>45733</v>
      </c>
      <c r="R28" s="38"/>
      <c r="S28" s="38"/>
      <c r="T28" s="38">
        <f t="shared" si="16"/>
        <v>45735</v>
      </c>
      <c r="U28" s="38">
        <f t="shared" ref="U28:U34" si="19">T28+2</f>
        <v>45737</v>
      </c>
      <c r="V28" s="38"/>
      <c r="W28" s="38"/>
      <c r="X28" s="38">
        <f t="shared" si="17"/>
        <v>45761</v>
      </c>
      <c r="Y28" s="38">
        <f t="shared" ref="Y28:Y34" si="20">X28+1</f>
        <v>45762</v>
      </c>
      <c r="Z28" s="110"/>
      <c r="AA28" s="110"/>
      <c r="AB28" s="110"/>
      <c r="AC28" s="110"/>
    </row>
    <row r="29" s="3" customFormat="1" ht="28" customHeight="1" spans="1:25">
      <c r="A29" s="29"/>
      <c r="B29" s="113" t="s">
        <v>60</v>
      </c>
      <c r="C29" s="111" t="s">
        <v>41</v>
      </c>
      <c r="D29" s="25" t="s">
        <v>42</v>
      </c>
      <c r="E29" s="111" t="s">
        <v>43</v>
      </c>
      <c r="F29" s="112" t="s">
        <v>61</v>
      </c>
      <c r="G29" s="42"/>
      <c r="H29" s="42"/>
      <c r="I29" s="38">
        <f t="shared" ref="I29:I34" si="21">X21</f>
        <v>45713</v>
      </c>
      <c r="J29" s="38">
        <f t="shared" si="12"/>
        <v>45714</v>
      </c>
      <c r="K29" s="38">
        <f t="shared" si="18"/>
        <v>45716</v>
      </c>
      <c r="L29" s="38">
        <f t="shared" si="13"/>
        <v>45717</v>
      </c>
      <c r="M29" s="38"/>
      <c r="N29" s="38"/>
      <c r="O29" s="85" t="s">
        <v>62</v>
      </c>
      <c r="P29" s="38">
        <f t="shared" si="14"/>
        <v>45742</v>
      </c>
      <c r="Q29" s="38">
        <f t="shared" si="15"/>
        <v>45744</v>
      </c>
      <c r="R29" s="38"/>
      <c r="S29" s="38"/>
      <c r="T29" s="38">
        <f t="shared" si="16"/>
        <v>45746</v>
      </c>
      <c r="U29" s="38">
        <f t="shared" si="19"/>
        <v>45748</v>
      </c>
      <c r="V29" s="38"/>
      <c r="W29" s="38"/>
      <c r="X29" s="38">
        <f t="shared" si="17"/>
        <v>45772</v>
      </c>
      <c r="Y29" s="38">
        <f t="shared" si="20"/>
        <v>45773</v>
      </c>
    </row>
    <row r="30" s="3" customFormat="1" ht="28" customHeight="1" spans="1:25">
      <c r="A30" s="29"/>
      <c r="B30" s="113" t="s">
        <v>63</v>
      </c>
      <c r="C30" s="25"/>
      <c r="D30" s="25"/>
      <c r="E30" s="25"/>
      <c r="F30" s="26"/>
      <c r="G30" s="42"/>
      <c r="H30" s="42"/>
      <c r="I30" s="38"/>
      <c r="J30" s="38"/>
      <c r="K30" s="38"/>
      <c r="L30" s="38"/>
      <c r="M30" s="38"/>
      <c r="N30" s="38"/>
      <c r="O30" s="85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="3" customFormat="1" ht="28" customHeight="1" spans="1:15">
      <c r="A31" s="29"/>
      <c r="B31" s="113" t="s">
        <v>64</v>
      </c>
      <c r="F31" s="40"/>
      <c r="G31" s="49"/>
      <c r="H31" s="49"/>
      <c r="O31" s="40"/>
    </row>
    <row r="32" s="3" customFormat="1" ht="28" customHeight="1" spans="1:25">
      <c r="A32" s="29"/>
      <c r="B32" s="113" t="s">
        <v>65</v>
      </c>
      <c r="C32" s="114" t="s">
        <v>49</v>
      </c>
      <c r="D32" s="41"/>
      <c r="E32" s="41"/>
      <c r="F32" s="114" t="s">
        <v>32</v>
      </c>
      <c r="G32" s="41"/>
      <c r="H32" s="41"/>
      <c r="I32" s="86"/>
      <c r="J32" s="86"/>
      <c r="K32" s="86"/>
      <c r="L32" s="86"/>
      <c r="M32" s="86"/>
      <c r="N32" s="86"/>
      <c r="O32" s="114" t="s">
        <v>32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</row>
    <row r="33" s="1" customFormat="1" ht="27.65" customHeight="1" spans="1:25">
      <c r="A33" s="29"/>
      <c r="B33" s="113" t="s">
        <v>66</v>
      </c>
      <c r="C33" s="111" t="s">
        <v>51</v>
      </c>
      <c r="D33" s="25"/>
      <c r="E33" s="25"/>
      <c r="F33" s="26" t="s">
        <v>32</v>
      </c>
      <c r="G33" s="42"/>
      <c r="H33" s="42"/>
      <c r="I33" s="38">
        <f t="shared" si="21"/>
        <v>45736</v>
      </c>
      <c r="J33" s="38">
        <f t="shared" ref="J33:J38" si="22">I33+1</f>
        <v>45737</v>
      </c>
      <c r="K33" s="38">
        <f t="shared" si="18"/>
        <v>45739</v>
      </c>
      <c r="L33" s="38">
        <f t="shared" ref="L33:L38" si="23">K33+1</f>
        <v>45740</v>
      </c>
      <c r="M33" s="38"/>
      <c r="N33" s="38"/>
      <c r="O33" s="85" t="s">
        <v>32</v>
      </c>
      <c r="P33" s="38">
        <f t="shared" ref="P33:P38" si="24">L33+25</f>
        <v>45765</v>
      </c>
      <c r="Q33" s="38">
        <f t="shared" ref="Q33:Q38" si="25">P33+2</f>
        <v>45767</v>
      </c>
      <c r="R33" s="38"/>
      <c r="S33" s="38"/>
      <c r="T33" s="38">
        <f t="shared" ref="T33:T38" si="26">Q33+2</f>
        <v>45769</v>
      </c>
      <c r="U33" s="38">
        <f t="shared" si="19"/>
        <v>45771</v>
      </c>
      <c r="V33" s="38"/>
      <c r="W33" s="38"/>
      <c r="X33" s="38">
        <f t="shared" ref="X33:X38" si="27">U33+24</f>
        <v>45795</v>
      </c>
      <c r="Y33" s="38">
        <f t="shared" si="20"/>
        <v>45796</v>
      </c>
    </row>
    <row r="34" s="1" customFormat="1" ht="27.65" customHeight="1" spans="1:25">
      <c r="A34" s="29"/>
      <c r="B34" s="113" t="s">
        <v>67</v>
      </c>
      <c r="C34" s="118" t="s">
        <v>53</v>
      </c>
      <c r="D34" s="25"/>
      <c r="E34" s="25"/>
      <c r="F34" s="112" t="s">
        <v>32</v>
      </c>
      <c r="G34" s="42"/>
      <c r="H34" s="42"/>
      <c r="I34" s="38">
        <f t="shared" si="21"/>
        <v>45743</v>
      </c>
      <c r="J34" s="38">
        <f t="shared" si="22"/>
        <v>45744</v>
      </c>
      <c r="K34" s="38">
        <f t="shared" si="18"/>
        <v>45746</v>
      </c>
      <c r="L34" s="38">
        <f t="shared" si="23"/>
        <v>45747</v>
      </c>
      <c r="M34" s="38"/>
      <c r="N34" s="38"/>
      <c r="O34" s="85" t="s">
        <v>32</v>
      </c>
      <c r="P34" s="38">
        <f t="shared" si="24"/>
        <v>45772</v>
      </c>
      <c r="Q34" s="38">
        <f t="shared" si="25"/>
        <v>45774</v>
      </c>
      <c r="R34" s="38"/>
      <c r="S34" s="38"/>
      <c r="T34" s="38">
        <f t="shared" si="26"/>
        <v>45776</v>
      </c>
      <c r="U34" s="38">
        <f t="shared" si="19"/>
        <v>45778</v>
      </c>
      <c r="V34" s="38"/>
      <c r="W34" s="38"/>
      <c r="X34" s="38">
        <f t="shared" si="27"/>
        <v>45802</v>
      </c>
      <c r="Y34" s="38">
        <f t="shared" si="20"/>
        <v>45803</v>
      </c>
    </row>
    <row r="35" s="1" customFormat="1" ht="27.65" customHeight="1" spans="1:25">
      <c r="A35" s="43"/>
      <c r="B35" s="115" t="s">
        <v>68</v>
      </c>
      <c r="C35" s="119" t="s">
        <v>69</v>
      </c>
      <c r="D35" s="51"/>
      <c r="E35" s="119" t="s">
        <v>69</v>
      </c>
      <c r="F35" s="120" t="s">
        <v>69</v>
      </c>
      <c r="G35" s="53"/>
      <c r="H35" s="53"/>
      <c r="I35" s="89"/>
      <c r="J35" s="89"/>
      <c r="K35" s="89"/>
      <c r="L35" s="89"/>
      <c r="M35" s="89"/>
      <c r="N35" s="89"/>
      <c r="O35" s="52"/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s="1" customFormat="1" ht="27.65" hidden="1" customHeight="1" spans="1:25">
      <c r="A36" s="54"/>
      <c r="B36" s="113" t="s">
        <v>70</v>
      </c>
      <c r="C36" s="121" t="s">
        <v>69</v>
      </c>
      <c r="D36" s="55"/>
      <c r="E36" s="121" t="s">
        <v>69</v>
      </c>
      <c r="F36" s="122" t="s">
        <v>69</v>
      </c>
      <c r="G36" s="56"/>
      <c r="H36" s="56"/>
      <c r="I36" s="38"/>
      <c r="J36" s="38"/>
      <c r="K36" s="38"/>
      <c r="L36" s="38"/>
      <c r="M36" s="38"/>
      <c r="N36" s="38"/>
      <c r="O36" s="122" t="s">
        <v>69</v>
      </c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="1" customFormat="1" ht="27.65" hidden="1" customHeight="1" spans="1:25">
      <c r="A37" s="57"/>
      <c r="B37" s="113" t="s">
        <v>71</v>
      </c>
      <c r="C37" s="111" t="s">
        <v>31</v>
      </c>
      <c r="D37" s="25"/>
      <c r="E37" s="25"/>
      <c r="F37" s="112" t="s">
        <v>32</v>
      </c>
      <c r="G37" s="26"/>
      <c r="H37" s="26"/>
      <c r="I37" s="38">
        <f t="shared" ref="I37:I43" si="28">X28</f>
        <v>45761</v>
      </c>
      <c r="J37" s="38">
        <f t="shared" si="22"/>
        <v>45762</v>
      </c>
      <c r="K37" s="38">
        <f t="shared" ref="K37:K43" si="29">J37+2</f>
        <v>45764</v>
      </c>
      <c r="L37" s="38">
        <f t="shared" si="23"/>
        <v>45765</v>
      </c>
      <c r="M37" s="38"/>
      <c r="N37" s="38"/>
      <c r="O37" s="85" t="s">
        <v>32</v>
      </c>
      <c r="P37" s="38">
        <f t="shared" si="24"/>
        <v>45790</v>
      </c>
      <c r="Q37" s="38">
        <f t="shared" si="25"/>
        <v>45792</v>
      </c>
      <c r="R37" s="38"/>
      <c r="S37" s="38"/>
      <c r="T37" s="38">
        <f t="shared" si="26"/>
        <v>45794</v>
      </c>
      <c r="U37" s="38">
        <f t="shared" ref="U37:U43" si="30">T37+2</f>
        <v>45796</v>
      </c>
      <c r="V37" s="38"/>
      <c r="W37" s="38"/>
      <c r="X37" s="38">
        <f t="shared" si="27"/>
        <v>45820</v>
      </c>
      <c r="Y37" s="38">
        <f t="shared" ref="Y37:Y43" si="31">X37+1</f>
        <v>45821</v>
      </c>
    </row>
    <row r="38" s="1" customFormat="1" ht="32" hidden="1" customHeight="1" spans="1:25">
      <c r="A38" s="57"/>
      <c r="B38" s="113" t="s">
        <v>72</v>
      </c>
      <c r="C38" s="111" t="s">
        <v>41</v>
      </c>
      <c r="D38" s="25" t="s">
        <v>42</v>
      </c>
      <c r="E38" s="111" t="s">
        <v>43</v>
      </c>
      <c r="F38" s="112" t="s">
        <v>25</v>
      </c>
      <c r="G38" s="26"/>
      <c r="H38" s="26"/>
      <c r="I38" s="38">
        <f t="shared" si="28"/>
        <v>45772</v>
      </c>
      <c r="J38" s="38">
        <f t="shared" si="22"/>
        <v>45773</v>
      </c>
      <c r="K38" s="38">
        <f t="shared" si="29"/>
        <v>45775</v>
      </c>
      <c r="L38" s="38">
        <f t="shared" si="23"/>
        <v>45776</v>
      </c>
      <c r="M38" s="38"/>
      <c r="N38" s="38"/>
      <c r="O38" s="85" t="s">
        <v>26</v>
      </c>
      <c r="P38" s="38">
        <f t="shared" si="24"/>
        <v>45801</v>
      </c>
      <c r="Q38" s="38">
        <f t="shared" si="25"/>
        <v>45803</v>
      </c>
      <c r="R38" s="38"/>
      <c r="S38" s="38"/>
      <c r="T38" s="38">
        <f t="shared" si="26"/>
        <v>45805</v>
      </c>
      <c r="U38" s="38">
        <f t="shared" si="30"/>
        <v>45807</v>
      </c>
      <c r="V38" s="38"/>
      <c r="W38" s="38"/>
      <c r="X38" s="38">
        <f t="shared" si="27"/>
        <v>45831</v>
      </c>
      <c r="Y38" s="38">
        <f t="shared" si="31"/>
        <v>45832</v>
      </c>
    </row>
    <row r="39" s="1" customFormat="1" ht="26.5" hidden="1" customHeight="1" spans="1:23">
      <c r="A39" s="57"/>
      <c r="B39" s="113" t="s">
        <v>73</v>
      </c>
      <c r="C39" s="58"/>
      <c r="D39" s="58"/>
      <c r="E39" s="58"/>
      <c r="F39" s="59"/>
      <c r="G39" s="59"/>
      <c r="H39" s="59"/>
      <c r="I39" s="92"/>
      <c r="J39" s="92"/>
      <c r="K39" s="92"/>
      <c r="L39" s="93"/>
      <c r="M39" s="93"/>
      <c r="N39" s="93"/>
      <c r="O39" s="94"/>
      <c r="P39" s="93"/>
      <c r="Q39" s="99"/>
      <c r="R39" s="99"/>
      <c r="S39" s="99"/>
      <c r="T39" s="99"/>
      <c r="U39" s="4"/>
      <c r="V39" s="4"/>
      <c r="W39" s="4"/>
    </row>
    <row r="40" s="1" customFormat="1" ht="26.5" hidden="1" customHeight="1" spans="1:25">
      <c r="A40" s="57"/>
      <c r="B40" s="113" t="s">
        <v>74</v>
      </c>
      <c r="C40" s="114" t="s">
        <v>49</v>
      </c>
      <c r="D40" s="41"/>
      <c r="E40" s="41"/>
      <c r="F40" s="114" t="s">
        <v>32</v>
      </c>
      <c r="G40" s="41"/>
      <c r="H40" s="41"/>
      <c r="I40" s="86"/>
      <c r="J40" s="86"/>
      <c r="K40" s="86"/>
      <c r="L40" s="86"/>
      <c r="M40" s="86"/>
      <c r="N40" s="86"/>
      <c r="O40" s="114" t="s">
        <v>32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s="1" customFormat="1" ht="26.5" hidden="1" customHeight="1" spans="1:25">
      <c r="A41" s="57"/>
      <c r="B41" s="113" t="s">
        <v>75</v>
      </c>
      <c r="C41" s="25"/>
      <c r="D41" s="25"/>
      <c r="E41" s="25"/>
      <c r="F41" s="26"/>
      <c r="G41" s="26"/>
      <c r="H41" s="26"/>
      <c r="I41" s="38"/>
      <c r="J41" s="38"/>
      <c r="K41" s="38"/>
      <c r="L41" s="38"/>
      <c r="M41" s="38"/>
      <c r="N41" s="38"/>
      <c r="O41" s="85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="1" customFormat="1" ht="26.5" hidden="1" customHeight="1" spans="1:25">
      <c r="A42" s="57"/>
      <c r="B42" s="113" t="s">
        <v>76</v>
      </c>
      <c r="C42" s="111" t="s">
        <v>51</v>
      </c>
      <c r="D42" s="25"/>
      <c r="E42" s="25"/>
      <c r="F42" s="26" t="s">
        <v>32</v>
      </c>
      <c r="G42" s="26"/>
      <c r="H42" s="26"/>
      <c r="I42" s="38">
        <f t="shared" si="28"/>
        <v>45795</v>
      </c>
      <c r="J42" s="38">
        <f>I42+1</f>
        <v>45796</v>
      </c>
      <c r="K42" s="38">
        <f t="shared" si="29"/>
        <v>45798</v>
      </c>
      <c r="L42" s="38">
        <f>K42+1</f>
        <v>45799</v>
      </c>
      <c r="M42" s="38"/>
      <c r="N42" s="38"/>
      <c r="O42" s="85" t="s">
        <v>32</v>
      </c>
      <c r="P42" s="38">
        <f>L42+25</f>
        <v>45824</v>
      </c>
      <c r="Q42" s="38">
        <f>P42+2</f>
        <v>45826</v>
      </c>
      <c r="R42" s="38"/>
      <c r="S42" s="38"/>
      <c r="T42" s="38">
        <f>Q42+2</f>
        <v>45828</v>
      </c>
      <c r="U42" s="38">
        <f t="shared" si="30"/>
        <v>45830</v>
      </c>
      <c r="V42" s="38"/>
      <c r="W42" s="38"/>
      <c r="X42" s="38">
        <f>U42+24</f>
        <v>45854</v>
      </c>
      <c r="Y42" s="38">
        <f t="shared" si="31"/>
        <v>45855</v>
      </c>
    </row>
    <row r="43" s="1" customFormat="1" ht="26.5" hidden="1" customHeight="1" spans="1:25">
      <c r="A43" s="57"/>
      <c r="B43" s="113" t="s">
        <v>77</v>
      </c>
      <c r="C43" s="118" t="s">
        <v>53</v>
      </c>
      <c r="D43" s="25"/>
      <c r="E43" s="25"/>
      <c r="F43" s="112" t="s">
        <v>32</v>
      </c>
      <c r="G43" s="26"/>
      <c r="H43" s="26"/>
      <c r="I43" s="38">
        <f t="shared" si="28"/>
        <v>45802</v>
      </c>
      <c r="J43" s="38">
        <f>I43+1</f>
        <v>45803</v>
      </c>
      <c r="K43" s="38">
        <f t="shared" si="29"/>
        <v>45805</v>
      </c>
      <c r="L43" s="38">
        <f>K43+1</f>
        <v>45806</v>
      </c>
      <c r="M43" s="38"/>
      <c r="N43" s="38"/>
      <c r="O43" s="85" t="s">
        <v>32</v>
      </c>
      <c r="P43" s="38">
        <f>L43+25</f>
        <v>45831</v>
      </c>
      <c r="Q43" s="38">
        <f>P43+2</f>
        <v>45833</v>
      </c>
      <c r="R43" s="38"/>
      <c r="S43" s="38"/>
      <c r="T43" s="38">
        <f>Q43+2</f>
        <v>45835</v>
      </c>
      <c r="U43" s="38">
        <f t="shared" si="30"/>
        <v>45837</v>
      </c>
      <c r="V43" s="38"/>
      <c r="W43" s="38"/>
      <c r="X43" s="38">
        <f>U43+24</f>
        <v>45861</v>
      </c>
      <c r="Y43" s="38">
        <f t="shared" si="31"/>
        <v>45862</v>
      </c>
    </row>
    <row r="44" s="1" customFormat="1" ht="26.5" hidden="1" customHeight="1" spans="1:25">
      <c r="A44" s="60"/>
      <c r="B44" s="123" t="s">
        <v>78</v>
      </c>
      <c r="C44" s="62"/>
      <c r="D44" s="62"/>
      <c r="E44" s="62"/>
      <c r="F44" s="63"/>
      <c r="G44" s="63"/>
      <c r="H44" s="63"/>
      <c r="I44" s="95"/>
      <c r="J44" s="95"/>
      <c r="K44" s="95"/>
      <c r="L44" s="95"/>
      <c r="M44" s="95"/>
      <c r="N44" s="95"/>
      <c r="O44" s="96"/>
      <c r="P44" s="95"/>
      <c r="Q44" s="100"/>
      <c r="R44" s="100"/>
      <c r="S44" s="100"/>
      <c r="T44" s="100"/>
      <c r="U44" s="101"/>
      <c r="V44" s="101"/>
      <c r="W44" s="101"/>
      <c r="X44" s="102"/>
      <c r="Y44" s="102"/>
    </row>
    <row r="50" s="4" customFormat="1" ht="20.15" customHeight="1" spans="3:24">
      <c r="C50" s="5"/>
      <c r="D50" s="1"/>
      <c r="E50" s="1"/>
      <c r="F50" s="1"/>
      <c r="G50" s="1"/>
      <c r="H50" s="1"/>
      <c r="I50" s="1"/>
      <c r="J50" s="1"/>
      <c r="O50" s="6"/>
      <c r="X50" s="1"/>
    </row>
    <row r="52" s="4" customFormat="1" ht="20.15" customHeight="1" spans="3:24">
      <c r="C52" s="64"/>
      <c r="D52" s="1"/>
      <c r="E52" s="1"/>
      <c r="F52" s="65"/>
      <c r="G52" s="65"/>
      <c r="H52" s="65"/>
      <c r="I52" s="65"/>
      <c r="J52" s="65"/>
      <c r="O52" s="6"/>
      <c r="X52" s="1"/>
    </row>
  </sheetData>
  <mergeCells count="71">
    <mergeCell ref="C2:Y2"/>
    <mergeCell ref="A5:Y5"/>
    <mergeCell ref="K6:L6"/>
    <mergeCell ref="O6:P6"/>
    <mergeCell ref="T6:U6"/>
    <mergeCell ref="Y6:Z6"/>
    <mergeCell ref="I7:J7"/>
    <mergeCell ref="K7:L7"/>
    <mergeCell ref="P7:Q7"/>
    <mergeCell ref="T7:U7"/>
    <mergeCell ref="X7:Y7"/>
    <mergeCell ref="Z7:AA7"/>
    <mergeCell ref="I8:J8"/>
    <mergeCell ref="K8:L8"/>
    <mergeCell ref="P8:Q8"/>
    <mergeCell ref="T8:U8"/>
    <mergeCell ref="X8:Y8"/>
    <mergeCell ref="Z8:AA8"/>
    <mergeCell ref="I9:J9"/>
    <mergeCell ref="K9:L9"/>
    <mergeCell ref="P9:Q9"/>
    <mergeCell ref="T9:U9"/>
    <mergeCell ref="X9:Y9"/>
    <mergeCell ref="Z9:AA9"/>
    <mergeCell ref="G17:H17"/>
    <mergeCell ref="I17:J17"/>
    <mergeCell ref="K17:L17"/>
    <mergeCell ref="M17:N17"/>
    <mergeCell ref="P17:Q17"/>
    <mergeCell ref="R17:S17"/>
    <mergeCell ref="T17:U17"/>
    <mergeCell ref="V17:W17"/>
    <mergeCell ref="X17:Y17"/>
    <mergeCell ref="Z17:AA17"/>
    <mergeCell ref="G18:H18"/>
    <mergeCell ref="I18:J18"/>
    <mergeCell ref="K18:L18"/>
    <mergeCell ref="M18:N18"/>
    <mergeCell ref="P18:Q18"/>
    <mergeCell ref="R18:S18"/>
    <mergeCell ref="T18:U18"/>
    <mergeCell ref="V18:W18"/>
    <mergeCell ref="X18:Y18"/>
    <mergeCell ref="Z18:AA18"/>
    <mergeCell ref="G19:H19"/>
    <mergeCell ref="I19:J19"/>
    <mergeCell ref="K19:L19"/>
    <mergeCell ref="M19:N19"/>
    <mergeCell ref="P19:Q19"/>
    <mergeCell ref="R19:S19"/>
    <mergeCell ref="T19:U19"/>
    <mergeCell ref="V19:W19"/>
    <mergeCell ref="X19:Y19"/>
    <mergeCell ref="Z19:AA19"/>
    <mergeCell ref="A7:A10"/>
    <mergeCell ref="A14:A26"/>
    <mergeCell ref="A27:A35"/>
    <mergeCell ref="A36:A44"/>
    <mergeCell ref="B7:B10"/>
    <mergeCell ref="B17:B20"/>
    <mergeCell ref="C7:C10"/>
    <mergeCell ref="C17:C20"/>
    <mergeCell ref="D7:D10"/>
    <mergeCell ref="D17:D20"/>
    <mergeCell ref="E7:E10"/>
    <mergeCell ref="E17:E20"/>
    <mergeCell ref="F7:F10"/>
    <mergeCell ref="F17:F20"/>
    <mergeCell ref="O7:O10"/>
    <mergeCell ref="O17:O20"/>
    <mergeCell ref="Z13:AA14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4 0 3 6 d 5 f 6 - d c 4 e - 4 7 d a - a 6 c 4 - f 5 c 6 9 f 9 3 4 6 e 4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d f c 6 d b b 5 - 5 b 5 8 - 4 e c 5 - b 7 e 1 - d 1 d e a 4 d 9 c 6 e 2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8 5 B 5 4 2 6 5 8 F A E 8 B 4 C B 6 D 6 B 4 B 6 C 4 C 1 7 F 6 5 "   m a : c o n t e n t T y p e V e r s i o n = " 1 3 "   m a : c o n t e n t T y p e D e s c r i p t i o n = " C r e a t e   a   n e w   d o c u m e n t . "   m a : c o n t e n t T y p e S c o p e = " "   m a : v e r s i o n I D = " 6 3 1 0 1 e f 2 b c 0 8 6 2 0 0 8 7 c 9 6 9 5 8 0 3 5 9 a e 7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c 9 4 c c 8 1 6 5 d b 4 c 1 f c f 7 0 a 0 c 4 2 a 6 a 7 0 b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f c 6 d b b 5 - 5 b 5 8 - 4 e c 5 - b 7 e 1 - d 1 d e a 4 d 9 c 6 e 2 "   x m l n s : n s 3 = " 4 0 3 6 d 5 f 6 - d c 4 e - 4 7 d a - a 6 c 4 - f 5 c 6 9 f 9 3 4 6 e 4 " >  
 < x s d : i m p o r t   n a m e s p a c e = " d f c 6 d b b 5 - 5 b 5 8 - 4 e c 5 - b 7 e 1 - d 1 d e a 4 d 9 c 6 e 2 " / >  
 < x s d : i m p o r t   n a m e s p a c e = " 4 0 3 6 d 5 f 6 - d c 4 e - 4 7 d a - a 6 c 4 - f 5 c 6 9 f 9 3 4 6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f c 6 d b b 5 - 5 b 5 8 - 4 e c 5 - b 7 e 1 - d 1 d e a 4 d 9 c 6 e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4 "   n i l l a b l e = " t r u e "   m a : d i s p l a y N a m e = " T a x o n o m y   C a t c h   A l l   C o l u m n "   m a : h i d d e n = " t r u e "   m a : l i s t = " { 7 b c 2 9 2 7 2 - c 2 d 5 - 4 8 e e - 9 3 4 7 - e 8 6 b 9 b d 7 a 0 a 8 } "   m a : i n t e r n a l N a m e = " T a x C a t c h A l l "   m a : s h o w F i e l d = " C a t c h A l l D a t a "   m a : w e b = " d f c 6 d b b 5 - 5 b 5 8 - 4 e c 5 - b 7 e 1 - d 1 d e a 4 d 9 c 6 e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4 0 3 6 d 5 f 6 - d c 4 e - 4 7 d a - a 6 c 4 - f 5 c 6 9 f 9 3 4 6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3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4 3 7 f 1 1 d 5 - b 4 c 2 - 4 a 0 e - 8 2 c 8 - 8 d e e e e a 9 5 9 e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0A042F5-AC82-4BE2-9B26-EF4C8B079158}">
  <ds:schemaRefs/>
</ds:datastoreItem>
</file>

<file path=customXml/itemProps2.xml><?xml version="1.0" encoding="utf-8"?>
<ds:datastoreItem xmlns:ds="http://schemas.openxmlformats.org/officeDocument/2006/customXml" ds:itemID="{94B8E658-4773-494B-B26A-BFF2C9C03718}">
  <ds:schemaRefs/>
</ds:datastoreItem>
</file>

<file path=customXml/itemProps3.xml><?xml version="1.0" encoding="utf-8"?>
<ds:datastoreItem xmlns:ds="http://schemas.openxmlformats.org/officeDocument/2006/customXml" ds:itemID="{1A576B93-AFCE-49E5-8FEF-C70E43E523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PEAK CER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Ang Yu Ming</dc:creator>
  <cp:lastModifiedBy>WPS_1489215884</cp:lastModifiedBy>
  <dcterms:created xsi:type="dcterms:W3CDTF">2024-11-25T10:34:00Z</dcterms:created>
  <dcterms:modified xsi:type="dcterms:W3CDTF">2024-12-11T07:19:21Z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0x01010085B542658FAE8B4CB6D6B4B6C4C17F65</vt:lpwstr>
  </property>
  <property fmtid="{D5CDD505-2E9C-101B-9397-08002B2CF9AE}" pid="3" name="ICV">
    <vt:lpwstr>672F880615CD4B8583CF43352C9B5A5C_13</vt:lpwstr>
  </property>
  <property fmtid="{D5CDD505-2E9C-101B-9397-08002B2CF9AE}" pid="4" name="KSOProductBuildVer">
    <vt:lpwstr>2052-12.1.0.17133</vt:lpwstr>
  </property>
</Properties>
</file>